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3-8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'3-8'!$A$1:$K$32</definedName>
    <definedName name="あ">[1]共通ﾃｰﾌﾞﾙ!$B$10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J27" i="1"/>
  <c r="I27" i="1"/>
  <c r="H27" i="1"/>
  <c r="G27" i="1"/>
  <c r="F27" i="1"/>
  <c r="K20" i="1"/>
  <c r="K31" i="1" s="1"/>
  <c r="J20" i="1"/>
  <c r="J31" i="1" s="1"/>
  <c r="I20" i="1"/>
  <c r="I31" i="1" s="1"/>
  <c r="H20" i="1"/>
  <c r="H31" i="1" s="1"/>
  <c r="G20" i="1"/>
  <c r="G31" i="1" s="1"/>
  <c r="F20" i="1"/>
  <c r="F31" i="1" s="1"/>
  <c r="K18" i="1"/>
  <c r="J18" i="1"/>
  <c r="I18" i="1"/>
  <c r="H18" i="1"/>
  <c r="G18" i="1"/>
  <c r="F18" i="1"/>
</calcChain>
</file>

<file path=xl/sharedStrings.xml><?xml version="1.0" encoding="utf-8"?>
<sst xmlns="http://schemas.openxmlformats.org/spreadsheetml/2006/main" count="43" uniqueCount="32">
  <si>
    <t>3—8．流入・流出人口（15歳以上）</t>
    <phoneticPr fontId="4"/>
  </si>
  <si>
    <t>（令和2年10月1日現在）</t>
    <rPh sb="1" eb="3">
      <t>レイワ</t>
    </rPh>
    <rPh sb="4" eb="5">
      <t>ネン</t>
    </rPh>
    <rPh sb="5" eb="6">
      <t>ヘイネン</t>
    </rPh>
    <rPh sb="7" eb="8">
      <t>ガツ</t>
    </rPh>
    <rPh sb="9" eb="10">
      <t>ニチ</t>
    </rPh>
    <rPh sb="10" eb="12">
      <t>ゲンザイ</t>
    </rPh>
    <phoneticPr fontId="4"/>
  </si>
  <si>
    <t>区分</t>
    <rPh sb="0" eb="1">
      <t>ク</t>
    </rPh>
    <rPh sb="1" eb="2">
      <t>ブン</t>
    </rPh>
    <phoneticPr fontId="4"/>
  </si>
  <si>
    <t>流入人口</t>
    <rPh sb="0" eb="2">
      <t>リュウニュウ</t>
    </rPh>
    <rPh sb="2" eb="4">
      <t>ジンコウ</t>
    </rPh>
    <phoneticPr fontId="4"/>
  </si>
  <si>
    <t>流出人口</t>
    <rPh sb="0" eb="2">
      <t>リュウシュツ</t>
    </rPh>
    <rPh sb="2" eb="4">
      <t>ジンコウ</t>
    </rPh>
    <phoneticPr fontId="4"/>
  </si>
  <si>
    <t>総数</t>
    <rPh sb="0" eb="2">
      <t>ソウスウ</t>
    </rPh>
    <phoneticPr fontId="4"/>
  </si>
  <si>
    <t>通勤者</t>
    <rPh sb="0" eb="3">
      <t>ツウキンシャ</t>
    </rPh>
    <phoneticPr fontId="4"/>
  </si>
  <si>
    <t>通学者</t>
    <rPh sb="0" eb="3">
      <t>ツウガクシャ</t>
    </rPh>
    <phoneticPr fontId="4"/>
  </si>
  <si>
    <t>人</t>
    <rPh sb="0" eb="1">
      <t>ヒト</t>
    </rPh>
    <phoneticPr fontId="4"/>
  </si>
  <si>
    <t>京都府</t>
    <rPh sb="0" eb="2">
      <t>キョウト</t>
    </rPh>
    <rPh sb="2" eb="3">
      <t>フ</t>
    </rPh>
    <phoneticPr fontId="4"/>
  </si>
  <si>
    <t>京都市</t>
    <rPh sb="0" eb="1">
      <t>キョウ</t>
    </rPh>
    <rPh sb="1" eb="3">
      <t>トシ</t>
    </rPh>
    <phoneticPr fontId="4"/>
  </si>
  <si>
    <t>舞鶴市</t>
    <rPh sb="0" eb="3">
      <t>マイヅルシ</t>
    </rPh>
    <phoneticPr fontId="4"/>
  </si>
  <si>
    <t>綾部市</t>
    <rPh sb="0" eb="3">
      <t>アヤベシ</t>
    </rPh>
    <phoneticPr fontId="4"/>
  </si>
  <si>
    <t>宮津市</t>
    <rPh sb="0" eb="3">
      <t>ミヤヅシ</t>
    </rPh>
    <phoneticPr fontId="4"/>
  </si>
  <si>
    <t>亀岡市</t>
    <rPh sb="0" eb="3">
      <t>カメオカシ</t>
    </rPh>
    <phoneticPr fontId="4"/>
  </si>
  <si>
    <t>京丹後市</t>
    <rPh sb="0" eb="3">
      <t>キョウタンゴ</t>
    </rPh>
    <rPh sb="3" eb="4">
      <t>シ</t>
    </rPh>
    <phoneticPr fontId="4"/>
  </si>
  <si>
    <t>南丹市</t>
    <rPh sb="0" eb="1">
      <t>ミナミ</t>
    </rPh>
    <rPh sb="1" eb="3">
      <t>ニシ</t>
    </rPh>
    <phoneticPr fontId="4"/>
  </si>
  <si>
    <t>京丹波町</t>
    <rPh sb="0" eb="1">
      <t>キョウ</t>
    </rPh>
    <rPh sb="1" eb="3">
      <t>タンバ</t>
    </rPh>
    <rPh sb="3" eb="4">
      <t>チョウ</t>
    </rPh>
    <phoneticPr fontId="4"/>
  </si>
  <si>
    <t>－</t>
    <phoneticPr fontId="3"/>
  </si>
  <si>
    <t>与謝野町</t>
    <rPh sb="0" eb="3">
      <t>ヨサノ</t>
    </rPh>
    <rPh sb="3" eb="4">
      <t>マチ</t>
    </rPh>
    <phoneticPr fontId="4"/>
  </si>
  <si>
    <t>その他の市町村</t>
    <rPh sb="2" eb="3">
      <t>タ</t>
    </rPh>
    <rPh sb="4" eb="5">
      <t>シ</t>
    </rPh>
    <rPh sb="5" eb="7">
      <t>チョウソン</t>
    </rPh>
    <phoneticPr fontId="4"/>
  </si>
  <si>
    <t>他府県</t>
    <rPh sb="0" eb="1">
      <t>タ</t>
    </rPh>
    <rPh sb="1" eb="2">
      <t>フ</t>
    </rPh>
    <rPh sb="2" eb="3">
      <t>ケン</t>
    </rPh>
    <phoneticPr fontId="4"/>
  </si>
  <si>
    <t>兵庫県</t>
    <rPh sb="0" eb="3">
      <t>ヒョウゴケン</t>
    </rPh>
    <phoneticPr fontId="4"/>
  </si>
  <si>
    <t>神戸市</t>
    <rPh sb="0" eb="3">
      <t>コウベシ</t>
    </rPh>
    <phoneticPr fontId="4"/>
  </si>
  <si>
    <t>豊岡市</t>
    <rPh sb="0" eb="3">
      <t>トヨオカシ</t>
    </rPh>
    <phoneticPr fontId="4"/>
  </si>
  <si>
    <t>丹波篠山市</t>
    <rPh sb="0" eb="2">
      <t>タンバ</t>
    </rPh>
    <rPh sb="2" eb="5">
      <t>ササヤマシ</t>
    </rPh>
    <phoneticPr fontId="4"/>
  </si>
  <si>
    <t>丹波市</t>
    <rPh sb="0" eb="2">
      <t>タンバ</t>
    </rPh>
    <rPh sb="2" eb="3">
      <t>シ</t>
    </rPh>
    <phoneticPr fontId="4"/>
  </si>
  <si>
    <t>朝来市</t>
    <rPh sb="0" eb="2">
      <t>アサゴ</t>
    </rPh>
    <rPh sb="2" eb="3">
      <t>シ</t>
    </rPh>
    <phoneticPr fontId="4"/>
  </si>
  <si>
    <t>大阪府</t>
    <rPh sb="0" eb="3">
      <t>オオサカフ</t>
    </rPh>
    <phoneticPr fontId="4"/>
  </si>
  <si>
    <t>その他の県</t>
    <rPh sb="2" eb="3">
      <t>タ</t>
    </rPh>
    <rPh sb="4" eb="5">
      <t>ケン</t>
    </rPh>
    <phoneticPr fontId="4"/>
  </si>
  <si>
    <t>（国勢調査）</t>
    <rPh sb="1" eb="3">
      <t>コクセイ</t>
    </rPh>
    <rPh sb="3" eb="5">
      <t>チョウサ</t>
    </rPh>
    <phoneticPr fontId="4"/>
  </si>
  <si>
    <t>資料　経営戦略課</t>
    <rPh sb="0" eb="2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</si>
</sst>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2" xfId="1" applyFont="1" applyBorder="1" applyAlignment="1">
      <alignment horizontal="distributed" vertical="center" wrapText="1" justifyLastLine="1"/>
    </xf>
    <xf numFmtId="0" fontId="2" fillId="0" borderId="3" xfId="1" applyFont="1" applyBorder="1" applyAlignment="1">
      <alignment horizontal="distributed" vertical="center" wrapText="1" justifyLastLine="1"/>
    </xf>
    <xf numFmtId="0" fontId="6" fillId="0" borderId="0" xfId="1" applyFont="1" applyAlignment="1">
      <alignment horizontal="right" vertical="center" wrapText="1"/>
    </xf>
    <xf numFmtId="0" fontId="6" fillId="0" borderId="4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176" fontId="2" fillId="0" borderId="5" xfId="0" applyNumberFormat="1" applyFont="1" applyBorder="1" applyAlignment="1">
      <alignment horizontal="right" vertical="center" wrapText="1"/>
    </xf>
    <xf numFmtId="176" fontId="2" fillId="0" borderId="0" xfId="0" applyNumberFormat="1" applyFont="1" applyAlignment="1">
      <alignment horizontal="right" vertical="center" wrapText="1"/>
    </xf>
    <xf numFmtId="0" fontId="2" fillId="0" borderId="0" xfId="1" applyFont="1" applyAlignment="1">
      <alignment horizontal="distributed" vertical="center" wrapText="1"/>
    </xf>
    <xf numFmtId="0" fontId="2" fillId="0" borderId="6" xfId="1" applyFont="1" applyBorder="1" applyAlignment="1">
      <alignment horizontal="right" vertical="center" wrapText="1"/>
    </xf>
    <xf numFmtId="176" fontId="2" fillId="0" borderId="7" xfId="0" applyNumberFormat="1" applyFont="1" applyBorder="1" applyAlignment="1">
      <alignment horizontal="right"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2" fillId="0" borderId="0" xfId="1" applyFont="1" applyAlignment="1">
      <alignment horizontal="distributed" vertical="center" wrapText="1"/>
    </xf>
    <xf numFmtId="0" fontId="2" fillId="0" borderId="6" xfId="1" applyFont="1" applyBorder="1" applyAlignment="1">
      <alignment horizontal="distributed" vertical="center" wrapText="1"/>
    </xf>
    <xf numFmtId="0" fontId="2" fillId="0" borderId="1" xfId="1" applyFont="1" applyBorder="1" applyAlignment="1">
      <alignment horizontal="distributed" vertical="center" wrapText="1" indent="2"/>
    </xf>
    <xf numFmtId="0" fontId="2" fillId="0" borderId="2" xfId="1" applyFont="1" applyBorder="1" applyAlignment="1">
      <alignment horizontal="distributed" vertical="center" wrapText="1" indent="2"/>
    </xf>
    <xf numFmtId="0" fontId="2" fillId="0" borderId="2" xfId="1" applyFont="1" applyBorder="1" applyAlignment="1">
      <alignment horizontal="distributed" vertical="center" wrapText="1" justifyLastLine="1"/>
    </xf>
    <xf numFmtId="0" fontId="2" fillId="0" borderId="3" xfId="1" applyFont="1" applyBorder="1" applyAlignment="1">
      <alignment horizontal="distributed" vertical="center" wrapText="1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2"/>
  <sheetViews>
    <sheetView showGridLines="0" tabSelected="1" zoomScale="70" zoomScaleNormal="70" workbookViewId="0"/>
  </sheetViews>
  <sheetFormatPr defaultColWidth="13.125" defaultRowHeight="19.5" customHeight="1" x14ac:dyDescent="0.4"/>
  <cols>
    <col min="1" max="1" width="1.125" style="3" customWidth="1"/>
    <col min="2" max="3" width="3.875" style="3" customWidth="1"/>
    <col min="4" max="4" width="10.25" style="3" customWidth="1"/>
    <col min="5" max="5" width="1.125" style="3" customWidth="1"/>
    <col min="6" max="11" width="11.125" style="3" customWidth="1"/>
    <col min="12" max="16384" width="13.125" style="3"/>
  </cols>
  <sheetData>
    <row r="1" spans="1:11" s="1" customFormat="1" ht="19.5" customHeight="1" x14ac:dyDescent="0.4">
      <c r="A1" s="1" t="s">
        <v>0</v>
      </c>
    </row>
    <row r="2" spans="1:11" s="1" customFormat="1" ht="19.5" customHeight="1" x14ac:dyDescent="0.4">
      <c r="A2" s="2" t="s">
        <v>1</v>
      </c>
    </row>
    <row r="3" spans="1:11" ht="23.1" customHeight="1" x14ac:dyDescent="0.4">
      <c r="A3" s="19" t="s">
        <v>2</v>
      </c>
      <c r="B3" s="20"/>
      <c r="C3" s="20"/>
      <c r="D3" s="20"/>
      <c r="E3" s="20"/>
      <c r="F3" s="21" t="s">
        <v>3</v>
      </c>
      <c r="G3" s="21"/>
      <c r="H3" s="21"/>
      <c r="I3" s="21" t="s">
        <v>4</v>
      </c>
      <c r="J3" s="21"/>
      <c r="K3" s="22"/>
    </row>
    <row r="4" spans="1:11" ht="23.1" customHeight="1" x14ac:dyDescent="0.4">
      <c r="A4" s="19"/>
      <c r="B4" s="20"/>
      <c r="C4" s="20"/>
      <c r="D4" s="20"/>
      <c r="E4" s="20"/>
      <c r="F4" s="4" t="s">
        <v>5</v>
      </c>
      <c r="G4" s="4" t="s">
        <v>6</v>
      </c>
      <c r="H4" s="4" t="s">
        <v>7</v>
      </c>
      <c r="I4" s="4" t="s">
        <v>5</v>
      </c>
      <c r="J4" s="4" t="s">
        <v>6</v>
      </c>
      <c r="K4" s="5" t="s">
        <v>7</v>
      </c>
    </row>
    <row r="5" spans="1:11" s="6" customFormat="1" ht="12" customHeight="1" x14ac:dyDescent="0.4">
      <c r="F5" s="7" t="s">
        <v>8</v>
      </c>
      <c r="G5" s="6" t="s">
        <v>8</v>
      </c>
      <c r="H5" s="6" t="s">
        <v>8</v>
      </c>
      <c r="I5" s="6" t="s">
        <v>8</v>
      </c>
      <c r="J5" s="6" t="s">
        <v>8</v>
      </c>
      <c r="K5" s="6" t="s">
        <v>8</v>
      </c>
    </row>
    <row r="6" spans="1:11" s="8" customFormat="1" ht="28.7" customHeight="1" x14ac:dyDescent="0.4">
      <c r="B6" s="17" t="s">
        <v>5</v>
      </c>
      <c r="C6" s="17"/>
      <c r="D6" s="17"/>
      <c r="F6" s="9">
        <v>10331</v>
      </c>
      <c r="G6" s="10">
        <v>8822</v>
      </c>
      <c r="H6" s="10">
        <v>1406</v>
      </c>
      <c r="I6" s="10">
        <v>6246</v>
      </c>
      <c r="J6" s="10">
        <v>5625</v>
      </c>
      <c r="K6" s="10">
        <v>606</v>
      </c>
    </row>
    <row r="7" spans="1:11" s="8" customFormat="1" ht="10.5" customHeight="1" x14ac:dyDescent="0.4">
      <c r="B7" s="11"/>
      <c r="C7" s="11"/>
      <c r="D7" s="11"/>
      <c r="F7" s="9"/>
      <c r="G7" s="10"/>
      <c r="H7" s="10"/>
      <c r="I7" s="10"/>
      <c r="J7" s="10"/>
      <c r="K7" s="10"/>
    </row>
    <row r="8" spans="1:11" s="8" customFormat="1" ht="28.7" customHeight="1" x14ac:dyDescent="0.4">
      <c r="B8" s="17" t="s">
        <v>9</v>
      </c>
      <c r="C8" s="17"/>
      <c r="D8" s="17"/>
      <c r="F8" s="9">
        <v>6379</v>
      </c>
      <c r="G8" s="10">
        <v>5435</v>
      </c>
      <c r="H8" s="10">
        <v>866</v>
      </c>
      <c r="I8" s="10">
        <v>4581</v>
      </c>
      <c r="J8" s="10">
        <v>4155</v>
      </c>
      <c r="K8" s="10">
        <v>415</v>
      </c>
    </row>
    <row r="9" spans="1:11" s="8" customFormat="1" ht="28.7" customHeight="1" x14ac:dyDescent="0.4">
      <c r="B9" s="11"/>
      <c r="C9" s="11"/>
      <c r="D9" s="11" t="s">
        <v>10</v>
      </c>
      <c r="F9" s="9">
        <v>203</v>
      </c>
      <c r="G9" s="10">
        <v>181</v>
      </c>
      <c r="H9" s="10">
        <v>22</v>
      </c>
      <c r="I9" s="10">
        <v>272</v>
      </c>
      <c r="J9" s="10">
        <v>170</v>
      </c>
      <c r="K9" s="10">
        <v>99</v>
      </c>
    </row>
    <row r="10" spans="1:11" s="8" customFormat="1" ht="28.7" customHeight="1" x14ac:dyDescent="0.4">
      <c r="B10" s="11"/>
      <c r="C10" s="11"/>
      <c r="D10" s="11" t="s">
        <v>11</v>
      </c>
      <c r="F10" s="9">
        <v>1302</v>
      </c>
      <c r="G10" s="10">
        <v>962</v>
      </c>
      <c r="H10" s="10">
        <v>306</v>
      </c>
      <c r="I10" s="10">
        <v>690</v>
      </c>
      <c r="J10" s="10">
        <v>630</v>
      </c>
      <c r="K10" s="10">
        <v>58</v>
      </c>
    </row>
    <row r="11" spans="1:11" s="8" customFormat="1" ht="28.7" customHeight="1" x14ac:dyDescent="0.4">
      <c r="B11" s="11"/>
      <c r="C11" s="11"/>
      <c r="D11" s="11" t="s">
        <v>12</v>
      </c>
      <c r="F11" s="9">
        <v>3011</v>
      </c>
      <c r="G11" s="10">
        <v>2659</v>
      </c>
      <c r="H11" s="10">
        <v>324</v>
      </c>
      <c r="I11" s="10">
        <v>3000</v>
      </c>
      <c r="J11" s="10">
        <v>2782</v>
      </c>
      <c r="K11" s="10">
        <v>214</v>
      </c>
    </row>
    <row r="12" spans="1:11" s="8" customFormat="1" ht="28.7" customHeight="1" x14ac:dyDescent="0.4">
      <c r="B12" s="11"/>
      <c r="C12" s="11"/>
      <c r="D12" s="11" t="s">
        <v>13</v>
      </c>
      <c r="F12" s="9">
        <v>288</v>
      </c>
      <c r="G12" s="10">
        <v>235</v>
      </c>
      <c r="H12" s="10">
        <v>49</v>
      </c>
      <c r="I12" s="10">
        <v>172</v>
      </c>
      <c r="J12" s="10">
        <v>162</v>
      </c>
      <c r="K12" s="10">
        <v>10</v>
      </c>
    </row>
    <row r="13" spans="1:11" s="8" customFormat="1" ht="28.7" customHeight="1" x14ac:dyDescent="0.4">
      <c r="B13" s="11"/>
      <c r="C13" s="11"/>
      <c r="D13" s="11" t="s">
        <v>14</v>
      </c>
      <c r="F13" s="9">
        <v>107</v>
      </c>
      <c r="G13" s="10">
        <v>100</v>
      </c>
      <c r="H13" s="10">
        <v>7</v>
      </c>
      <c r="I13" s="10">
        <v>41</v>
      </c>
      <c r="J13" s="10">
        <v>40</v>
      </c>
      <c r="K13" s="10">
        <v>1</v>
      </c>
    </row>
    <row r="14" spans="1:11" s="8" customFormat="1" ht="28.7" customHeight="1" x14ac:dyDescent="0.4">
      <c r="B14" s="11"/>
      <c r="C14" s="11"/>
      <c r="D14" s="11" t="s">
        <v>15</v>
      </c>
      <c r="F14" s="9">
        <v>266</v>
      </c>
      <c r="G14" s="10">
        <v>226</v>
      </c>
      <c r="H14" s="10">
        <v>37</v>
      </c>
      <c r="I14" s="10">
        <v>107</v>
      </c>
      <c r="J14" s="10">
        <v>106</v>
      </c>
      <c r="K14" s="10">
        <v>1</v>
      </c>
    </row>
    <row r="15" spans="1:11" s="8" customFormat="1" ht="28.7" customHeight="1" x14ac:dyDescent="0.4">
      <c r="B15" s="11"/>
      <c r="C15" s="11"/>
      <c r="D15" s="11" t="s">
        <v>16</v>
      </c>
      <c r="F15" s="9">
        <v>98</v>
      </c>
      <c r="G15" s="10">
        <v>92</v>
      </c>
      <c r="H15" s="10">
        <v>6</v>
      </c>
      <c r="I15" s="10">
        <v>80</v>
      </c>
      <c r="J15" s="10">
        <v>56</v>
      </c>
      <c r="K15" s="10">
        <v>23</v>
      </c>
    </row>
    <row r="16" spans="1:11" s="8" customFormat="1" ht="28.7" customHeight="1" x14ac:dyDescent="0.4">
      <c r="B16" s="11"/>
      <c r="C16" s="11"/>
      <c r="D16" s="11" t="s">
        <v>17</v>
      </c>
      <c r="F16" s="9">
        <v>241</v>
      </c>
      <c r="G16" s="10">
        <v>222</v>
      </c>
      <c r="H16" s="10">
        <v>18</v>
      </c>
      <c r="I16" s="10">
        <v>113</v>
      </c>
      <c r="J16" s="10">
        <v>113</v>
      </c>
      <c r="K16" s="10" t="s">
        <v>18</v>
      </c>
    </row>
    <row r="17" spans="1:11" s="8" customFormat="1" ht="28.7" customHeight="1" x14ac:dyDescent="0.4">
      <c r="B17" s="11"/>
      <c r="C17" s="11"/>
      <c r="D17" s="11" t="s">
        <v>19</v>
      </c>
      <c r="F17" s="9">
        <v>643</v>
      </c>
      <c r="G17" s="10">
        <v>572</v>
      </c>
      <c r="H17" s="10">
        <v>66</v>
      </c>
      <c r="I17" s="10">
        <v>68</v>
      </c>
      <c r="J17" s="10">
        <v>66</v>
      </c>
      <c r="K17" s="10">
        <v>1</v>
      </c>
    </row>
    <row r="18" spans="1:11" s="8" customFormat="1" ht="28.7" customHeight="1" x14ac:dyDescent="0.4">
      <c r="B18" s="11"/>
      <c r="C18" s="17" t="s">
        <v>20</v>
      </c>
      <c r="D18" s="17"/>
      <c r="F18" s="9">
        <f>F8-SUM(F9:F17)</f>
        <v>220</v>
      </c>
      <c r="G18" s="10">
        <f t="shared" ref="G18:K18" si="0">G8-SUM(G9:G17)</f>
        <v>186</v>
      </c>
      <c r="H18" s="10">
        <f t="shared" si="0"/>
        <v>31</v>
      </c>
      <c r="I18" s="10">
        <f t="shared" si="0"/>
        <v>38</v>
      </c>
      <c r="J18" s="10">
        <f t="shared" si="0"/>
        <v>30</v>
      </c>
      <c r="K18" s="10">
        <f t="shared" si="0"/>
        <v>8</v>
      </c>
    </row>
    <row r="19" spans="1:11" s="8" customFormat="1" ht="10.5" customHeight="1" x14ac:dyDescent="0.4">
      <c r="F19" s="9"/>
      <c r="G19" s="10"/>
      <c r="H19" s="10"/>
      <c r="I19" s="10"/>
      <c r="J19" s="10"/>
      <c r="K19" s="10"/>
    </row>
    <row r="20" spans="1:11" s="8" customFormat="1" ht="28.7" customHeight="1" x14ac:dyDescent="0.4">
      <c r="B20" s="17" t="s">
        <v>21</v>
      </c>
      <c r="C20" s="17"/>
      <c r="D20" s="17"/>
      <c r="F20" s="9">
        <f>F6-F8</f>
        <v>3952</v>
      </c>
      <c r="G20" s="10">
        <f t="shared" ref="G20:K20" si="1">G6-G8</f>
        <v>3387</v>
      </c>
      <c r="H20" s="10">
        <f t="shared" si="1"/>
        <v>540</v>
      </c>
      <c r="I20" s="10">
        <f t="shared" si="1"/>
        <v>1665</v>
      </c>
      <c r="J20" s="10">
        <f t="shared" si="1"/>
        <v>1470</v>
      </c>
      <c r="K20" s="10">
        <f t="shared" si="1"/>
        <v>191</v>
      </c>
    </row>
    <row r="21" spans="1:11" s="8" customFormat="1" ht="28.7" customHeight="1" x14ac:dyDescent="0.4">
      <c r="B21" s="11"/>
      <c r="C21" s="17" t="s">
        <v>22</v>
      </c>
      <c r="D21" s="17"/>
      <c r="F21" s="9">
        <v>3475</v>
      </c>
      <c r="G21" s="10">
        <v>2971</v>
      </c>
      <c r="H21" s="10">
        <v>479</v>
      </c>
      <c r="I21" s="10">
        <v>1322</v>
      </c>
      <c r="J21" s="10">
        <v>1254</v>
      </c>
      <c r="K21" s="10">
        <v>65</v>
      </c>
    </row>
    <row r="22" spans="1:11" s="8" customFormat="1" ht="28.7" customHeight="1" x14ac:dyDescent="0.4">
      <c r="B22" s="11"/>
      <c r="C22" s="11"/>
      <c r="D22" s="11" t="s">
        <v>23</v>
      </c>
      <c r="F22" s="9">
        <v>71</v>
      </c>
      <c r="G22" s="10">
        <v>66</v>
      </c>
      <c r="H22" s="10">
        <v>5</v>
      </c>
      <c r="I22" s="10">
        <v>63</v>
      </c>
      <c r="J22" s="10">
        <v>44</v>
      </c>
      <c r="K22" s="10">
        <v>19</v>
      </c>
    </row>
    <row r="23" spans="1:11" s="8" customFormat="1" ht="28.7" customHeight="1" x14ac:dyDescent="0.4">
      <c r="B23" s="11"/>
      <c r="C23" s="11"/>
      <c r="D23" s="11" t="s">
        <v>24</v>
      </c>
      <c r="F23" s="9">
        <v>365</v>
      </c>
      <c r="G23" s="10">
        <v>324</v>
      </c>
      <c r="H23" s="10">
        <v>40</v>
      </c>
      <c r="I23" s="10">
        <v>91</v>
      </c>
      <c r="J23" s="10">
        <v>84</v>
      </c>
      <c r="K23" s="10">
        <v>4</v>
      </c>
    </row>
    <row r="24" spans="1:11" s="8" customFormat="1" ht="28.7" customHeight="1" x14ac:dyDescent="0.4">
      <c r="B24" s="11"/>
      <c r="C24" s="11"/>
      <c r="D24" s="11" t="s">
        <v>25</v>
      </c>
      <c r="F24" s="9">
        <v>215</v>
      </c>
      <c r="G24" s="10">
        <v>179</v>
      </c>
      <c r="H24" s="10">
        <v>34</v>
      </c>
      <c r="I24" s="10">
        <v>99</v>
      </c>
      <c r="J24" s="10">
        <v>99</v>
      </c>
      <c r="K24" s="10" t="s">
        <v>18</v>
      </c>
    </row>
    <row r="25" spans="1:11" s="8" customFormat="1" ht="28.7" customHeight="1" x14ac:dyDescent="0.4">
      <c r="B25" s="11"/>
      <c r="C25" s="11"/>
      <c r="D25" s="11" t="s">
        <v>26</v>
      </c>
      <c r="F25" s="9">
        <v>1837</v>
      </c>
      <c r="G25" s="10">
        <v>1552</v>
      </c>
      <c r="H25" s="10">
        <v>274</v>
      </c>
      <c r="I25" s="10">
        <v>736</v>
      </c>
      <c r="J25" s="10">
        <v>730</v>
      </c>
      <c r="K25" s="10">
        <v>6</v>
      </c>
    </row>
    <row r="26" spans="1:11" s="8" customFormat="1" ht="28.7" customHeight="1" x14ac:dyDescent="0.4">
      <c r="B26" s="11"/>
      <c r="C26" s="11"/>
      <c r="D26" s="11" t="s">
        <v>27</v>
      </c>
      <c r="F26" s="9">
        <v>546</v>
      </c>
      <c r="G26" s="10">
        <v>467</v>
      </c>
      <c r="H26" s="10">
        <v>70</v>
      </c>
      <c r="I26" s="10">
        <v>153</v>
      </c>
      <c r="J26" s="10">
        <v>150</v>
      </c>
      <c r="K26" s="10">
        <v>3</v>
      </c>
    </row>
    <row r="27" spans="1:11" s="8" customFormat="1" ht="28.7" customHeight="1" x14ac:dyDescent="0.4">
      <c r="B27" s="11"/>
      <c r="C27" s="17" t="s">
        <v>20</v>
      </c>
      <c r="D27" s="17"/>
      <c r="F27" s="9">
        <f>F21-SUM(F22:F26)</f>
        <v>441</v>
      </c>
      <c r="G27" s="10">
        <f t="shared" ref="G27:K27" si="2">G21-SUM(G22:G26)</f>
        <v>383</v>
      </c>
      <c r="H27" s="10">
        <f t="shared" si="2"/>
        <v>56</v>
      </c>
      <c r="I27" s="10">
        <f t="shared" si="2"/>
        <v>180</v>
      </c>
      <c r="J27" s="10">
        <f t="shared" si="2"/>
        <v>147</v>
      </c>
      <c r="K27" s="10">
        <f t="shared" si="2"/>
        <v>33</v>
      </c>
    </row>
    <row r="28" spans="1:11" s="8" customFormat="1" ht="10.5" customHeight="1" x14ac:dyDescent="0.4">
      <c r="F28" s="9"/>
      <c r="G28" s="10"/>
      <c r="H28" s="10"/>
      <c r="I28" s="10"/>
      <c r="J28" s="10"/>
      <c r="K28" s="10"/>
    </row>
    <row r="29" spans="1:11" s="8" customFormat="1" ht="28.7" customHeight="1" x14ac:dyDescent="0.4">
      <c r="C29" s="17" t="s">
        <v>28</v>
      </c>
      <c r="D29" s="17"/>
      <c r="F29" s="9">
        <v>297</v>
      </c>
      <c r="G29" s="10">
        <v>273</v>
      </c>
      <c r="H29" s="10">
        <v>24</v>
      </c>
      <c r="I29" s="10">
        <v>217</v>
      </c>
      <c r="J29" s="10">
        <v>134</v>
      </c>
      <c r="K29" s="10">
        <v>82</v>
      </c>
    </row>
    <row r="30" spans="1:11" s="8" customFormat="1" ht="10.5" customHeight="1" x14ac:dyDescent="0.4">
      <c r="C30" s="11"/>
      <c r="D30" s="11"/>
      <c r="F30" s="9"/>
      <c r="G30" s="10"/>
      <c r="H30" s="10"/>
      <c r="I30" s="10"/>
      <c r="J30" s="10"/>
      <c r="K30" s="10"/>
    </row>
    <row r="31" spans="1:11" s="8" customFormat="1" ht="28.7" customHeight="1" x14ac:dyDescent="0.4">
      <c r="A31" s="12"/>
      <c r="B31" s="12"/>
      <c r="C31" s="18" t="s">
        <v>29</v>
      </c>
      <c r="D31" s="18"/>
      <c r="E31" s="12"/>
      <c r="F31" s="13">
        <f>F20-F21-F29</f>
        <v>180</v>
      </c>
      <c r="G31" s="14">
        <f t="shared" ref="G31:K31" si="3">G20-G21-G29</f>
        <v>143</v>
      </c>
      <c r="H31" s="14">
        <f t="shared" si="3"/>
        <v>37</v>
      </c>
      <c r="I31" s="14">
        <f t="shared" si="3"/>
        <v>126</v>
      </c>
      <c r="J31" s="14">
        <f t="shared" si="3"/>
        <v>82</v>
      </c>
      <c r="K31" s="14">
        <f t="shared" si="3"/>
        <v>44</v>
      </c>
    </row>
    <row r="32" spans="1:11" s="16" customFormat="1" ht="19.5" customHeight="1" x14ac:dyDescent="0.4">
      <c r="A32" s="15" t="s">
        <v>30</v>
      </c>
      <c r="K32" s="16" t="s">
        <v>31</v>
      </c>
    </row>
  </sheetData>
  <mergeCells count="11">
    <mergeCell ref="C18:D18"/>
    <mergeCell ref="A3:E4"/>
    <mergeCell ref="F3:H3"/>
    <mergeCell ref="I3:K3"/>
    <mergeCell ref="B6:D6"/>
    <mergeCell ref="B8:D8"/>
    <mergeCell ref="B20:D20"/>
    <mergeCell ref="C21:D21"/>
    <mergeCell ref="C27:D27"/>
    <mergeCell ref="C29:D29"/>
    <mergeCell ref="C31:D31"/>
  </mergeCells>
  <phoneticPr fontId="3"/>
  <pageMargins left="0.75" right="0.75" top="1" bottom="1" header="0.51200000000000001" footer="0.51200000000000001"/>
  <pageSetup paperSize="9"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3-8</vt:lpstr>
      <vt:lpstr>'3-8'!Print_Area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2025-01-30T01:13:17Z</dcterms:created>
  <dcterms:modified xsi:type="dcterms:W3CDTF">2026-03-10T05:59:35Z</dcterms:modified>
</cp:coreProperties>
</file>