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2-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'2-3'!$A$1:$L$24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 l="1"/>
  <c r="I10" i="1"/>
  <c r="H10" i="1"/>
  <c r="G10" i="1"/>
  <c r="F10" i="1"/>
  <c r="E10" i="1"/>
  <c r="J22" i="1"/>
  <c r="J12" i="1"/>
  <c r="J13" i="1"/>
  <c r="J14" i="1"/>
  <c r="J15" i="1"/>
  <c r="J16" i="1"/>
  <c r="J17" i="1"/>
  <c r="J18" i="1"/>
  <c r="J19" i="1"/>
  <c r="J20" i="1"/>
  <c r="J21" i="1"/>
  <c r="J11" i="1"/>
  <c r="G22" i="1"/>
  <c r="G12" i="1"/>
  <c r="G13" i="1"/>
  <c r="G14" i="1"/>
  <c r="G15" i="1"/>
  <c r="G16" i="1"/>
  <c r="G17" i="1"/>
  <c r="G18" i="1"/>
  <c r="G19" i="1"/>
  <c r="G20" i="1"/>
  <c r="G21" i="1"/>
  <c r="G11" i="1"/>
</calcChain>
</file>

<file path=xl/sharedStrings.xml><?xml version="1.0" encoding="utf-8"?>
<sst xmlns="http://schemas.openxmlformats.org/spreadsheetml/2006/main" count="34" uniqueCount="23">
  <si>
    <t>2—3．人口動態</t>
    <rPh sb="4" eb="6">
      <t>ジンコウ</t>
    </rPh>
    <rPh sb="6" eb="8">
      <t>ドウタイ</t>
    </rPh>
    <phoneticPr fontId="3"/>
  </si>
  <si>
    <t>区分</t>
    <rPh sb="0" eb="2">
      <t>クブン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</si>
  <si>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</si>
  <si>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</si>
  <si>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</si>
  <si>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</si>
  <si>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年月</t>
    <rPh sb="0" eb="2">
      <t>トシツキ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</si>
  <si>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</si>
  <si>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</si>
  <si>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増減</t>
    <rPh sb="0" eb="2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</si>
  <si>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</si>
  <si>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</si>
  <si>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</si>
  <si>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</si>
  <si>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</si>
  <si>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</si>
  <si>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令和</t>
    <rPh sb="0" eb="2">
      <t>レ</t>
    </rPh>
    <phoneticPr fontId="3"/>
  </si>
  <si>
    <t>元</t>
    <rPh sb="0" eb="1">
      <t>ガン</t>
    </rPh>
    <phoneticPr fontId="3"/>
  </si>
  <si>
    <t>年</t>
    <rPh sb="0" eb="1">
      <t>ネン</t>
    </rPh>
    <phoneticPr fontId="2"/>
  </si>
  <si>
    <t>月</t>
    <rPh sb="0" eb="1">
      <t>ガツ</t>
    </rPh>
    <phoneticPr fontId="3"/>
  </si>
  <si>
    <t>（注）婚姻、離婚は本市届出件数である。</t>
    <rPh sb="1" eb="2">
      <t>チュウ</t>
    </rPh>
    <rPh sb="3" eb="5">
      <t>コンイン</t>
    </rPh>
    <rPh sb="6" eb="8">
      <t>リコン</t>
    </rPh>
    <rPh sb="9" eb="10">
      <t>ホン</t>
    </rPh>
    <rPh sb="10" eb="11">
      <t>シ</t>
    </rPh>
    <rPh sb="11" eb="12">
      <t>トドケ</t>
    </rPh>
    <rPh sb="12" eb="13">
      <t>デ</t>
    </rPh>
    <rPh sb="13" eb="15">
      <t>ケンスウ</t>
    </rPh>
    <phoneticPr fontId="3"/>
  </si>
  <si>
    <t>資料　市民課</t>
    <rPh sb="0" eb="2">
      <t>シリョウ</t>
    </rPh>
    <phoneticPr fontId="3"/>
  </si>
  <si>
    <t>（注）各数値とも外国人を含む。</t>
    <rPh sb="1" eb="2">
      <t>チュウ</t>
    </rPh>
    <rPh sb="3" eb="4">
      <t>カク</t>
    </rPh>
    <rPh sb="4" eb="6">
      <t>スウチ</t>
    </rPh>
    <rPh sb="8" eb="10">
      <t>ガイコク</t>
    </rPh>
    <rPh sb="10" eb="11">
      <t>ジン</t>
    </rPh>
    <rPh sb="12" eb="1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</si>
</sst>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10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6" fontId="7" fillId="0" borderId="13" xfId="2" applyNumberFormat="1" applyFont="1" applyBorder="1" applyAlignment="1">
      <alignment horizontal="right" vertical="center" wrapText="1"/>
    </xf>
    <xf numFmtId="176" fontId="7" fillId="0" borderId="0" xfId="2" applyNumberFormat="1" applyFont="1" applyBorder="1" applyAlignment="1">
      <alignment horizontal="right" vertical="center" wrapText="1"/>
    </xf>
    <xf numFmtId="176" fontId="1" fillId="0" borderId="0" xfId="2" applyNumberFormat="1" applyFont="1" applyBorder="1" applyAlignment="1">
      <alignment horizontal="right" vertical="center" wrapText="1"/>
    </xf>
    <xf numFmtId="176" fontId="1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176" fontId="7" fillId="0" borderId="13" xfId="2" applyNumberFormat="1" applyFont="1" applyFill="1" applyBorder="1" applyAlignment="1">
      <alignment horizontal="right" vertical="center" wrapText="1"/>
    </xf>
    <xf numFmtId="176" fontId="7" fillId="0" borderId="0" xfId="2" applyNumberFormat="1" applyFont="1" applyFill="1" applyBorder="1" applyAlignment="1">
      <alignment horizontal="right" vertical="center" wrapText="1"/>
    </xf>
    <xf numFmtId="176" fontId="1" fillId="0" borderId="0" xfId="2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76" fontId="1" fillId="2" borderId="0" xfId="2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distributed" vertical="center" wrapText="1" justifyLastLine="1"/>
    </xf>
    <xf numFmtId="0" fontId="1" fillId="0" borderId="12" xfId="0" applyFont="1" applyBorder="1" applyAlignment="1">
      <alignment horizontal="distributed" vertical="center" wrapText="1" justifyLastLine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distributed" vertical="center" wrapText="1" justifyLastLine="1"/>
    </xf>
    <xf numFmtId="0" fontId="1" fillId="0" borderId="6" xfId="0" applyFont="1" applyBorder="1" applyAlignment="1">
      <alignment horizontal="distributed" vertical="center" wrapText="1" justifyLastLine="1"/>
    </xf>
    <xf numFmtId="0" fontId="1" fillId="0" borderId="11" xfId="0" applyFont="1" applyBorder="1" applyAlignment="1">
      <alignment horizontal="distributed" vertical="center" wrapText="1" justifyLastLine="1"/>
    </xf>
    <xf numFmtId="176" fontId="7" fillId="0" borderId="0" xfId="0" applyNumberFormat="1" applyFont="1" applyAlignment="1">
      <alignment horizontal="right" vertical="center" wrapText="1"/>
    </xf>
    <xf numFmtId="176" fontId="7" fillId="0" borderId="0" xfId="2" applyNumberFormat="1" applyFont="1" applyFill="1" applyAlignment="1">
      <alignment horizontal="right" vertical="center" wrapText="1"/>
    </xf>
    <xf numFmtId="176" fontId="7" fillId="0" borderId="12" xfId="2" applyNumberFormat="1" applyFont="1" applyFill="1" applyBorder="1" applyAlignment="1">
      <alignment horizontal="right" vertical="center" wrapText="1"/>
    </xf>
    <xf numFmtId="176" fontId="7" fillId="0" borderId="8" xfId="2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 2 4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858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858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858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858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5"/>
  <sheetViews>
    <sheetView showGridLines="0" tabSelected="1" zoomScaleNormal="100" workbookViewId="0">
      <selection activeCell="E10" sqref="E10:L22"/>
    </sheetView>
  </sheetViews>
  <sheetFormatPr defaultColWidth="13.125" defaultRowHeight="19.5" customHeight="1" x14ac:dyDescent="0.4"/>
  <cols>
    <col min="1" max="1" width="5.125" style="3" customWidth="1"/>
    <col min="2" max="2" width="3.125" style="3" customWidth="1"/>
    <col min="3" max="3" width="2.5" style="3" customWidth="1"/>
    <col min="4" max="4" width="3.625" style="3" customWidth="1"/>
    <col min="5" max="12" width="9" style="3" customWidth="1"/>
    <col min="13" max="16384" width="13.125" style="3"/>
  </cols>
  <sheetData>
    <row r="1" spans="1:13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9.5" customHeight="1" x14ac:dyDescent="0.4">
      <c r="A2" s="43" t="s">
        <v>1</v>
      </c>
      <c r="B2" s="43"/>
      <c r="C2" s="43"/>
      <c r="D2" s="44"/>
      <c r="E2" s="45" t="s">
        <v>2</v>
      </c>
      <c r="F2" s="46"/>
      <c r="G2" s="47"/>
      <c r="H2" s="45" t="s">
        <v>3</v>
      </c>
      <c r="I2" s="46"/>
      <c r="J2" s="47"/>
      <c r="K2" s="48" t="s">
        <v>4</v>
      </c>
      <c r="L2" s="37" t="s">
        <v>5</v>
      </c>
    </row>
    <row r="3" spans="1:13" ht="19.5" customHeight="1" x14ac:dyDescent="0.4">
      <c r="A3" s="39" t="s">
        <v>6</v>
      </c>
      <c r="B3" s="39"/>
      <c r="C3" s="39"/>
      <c r="D3" s="40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9</v>
      </c>
      <c r="K3" s="49"/>
      <c r="L3" s="38"/>
    </row>
    <row r="4" spans="1:13" s="8" customFormat="1" ht="12" customHeight="1" x14ac:dyDescent="0.4">
      <c r="A4" s="5"/>
      <c r="B4" s="6"/>
      <c r="C4" s="5"/>
      <c r="D4" s="5"/>
      <c r="E4" s="7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13</v>
      </c>
      <c r="L4" s="5" t="s">
        <v>13</v>
      </c>
    </row>
    <row r="5" spans="1:13" s="15" customFormat="1" ht="24" customHeight="1" x14ac:dyDescent="0.4">
      <c r="A5" s="9" t="s">
        <v>14</v>
      </c>
      <c r="B5" s="10">
        <v>30</v>
      </c>
      <c r="C5" s="9" t="s">
        <v>15</v>
      </c>
      <c r="D5" s="9"/>
      <c r="E5" s="11">
        <v>667</v>
      </c>
      <c r="F5" s="12">
        <v>993</v>
      </c>
      <c r="G5" s="12">
        <v>-326</v>
      </c>
      <c r="H5" s="12">
        <v>2675</v>
      </c>
      <c r="I5" s="12">
        <v>3091</v>
      </c>
      <c r="J5" s="12">
        <v>-416</v>
      </c>
      <c r="K5" s="12">
        <v>346</v>
      </c>
      <c r="L5" s="13">
        <v>131</v>
      </c>
      <c r="M5" s="14"/>
    </row>
    <row r="6" spans="1:13" s="15" customFormat="1" ht="24" customHeight="1" x14ac:dyDescent="0.4">
      <c r="A6" s="9" t="s">
        <v>16</v>
      </c>
      <c r="B6" s="9" t="s">
        <v>17</v>
      </c>
      <c r="C6" s="9" t="s">
        <v>18</v>
      </c>
      <c r="D6" s="9"/>
      <c r="E6" s="11">
        <v>665</v>
      </c>
      <c r="F6" s="12">
        <v>944</v>
      </c>
      <c r="G6" s="12">
        <v>-279</v>
      </c>
      <c r="H6" s="12">
        <v>2702</v>
      </c>
      <c r="I6" s="12">
        <v>3085</v>
      </c>
      <c r="J6" s="12">
        <v>-383</v>
      </c>
      <c r="K6" s="12">
        <v>335</v>
      </c>
      <c r="L6" s="13">
        <v>141</v>
      </c>
      <c r="M6" s="14"/>
    </row>
    <row r="7" spans="1:13" s="15" customFormat="1" ht="24" customHeight="1" x14ac:dyDescent="0.4">
      <c r="A7" s="9" t="s">
        <v>16</v>
      </c>
      <c r="B7" s="16">
        <v>2</v>
      </c>
      <c r="C7" s="9" t="s">
        <v>18</v>
      </c>
      <c r="D7" s="17"/>
      <c r="E7" s="18">
        <v>595</v>
      </c>
      <c r="F7" s="19">
        <v>949</v>
      </c>
      <c r="G7" s="19">
        <v>-354</v>
      </c>
      <c r="H7" s="19">
        <v>2698</v>
      </c>
      <c r="I7" s="19">
        <v>2988</v>
      </c>
      <c r="J7" s="19">
        <v>-290</v>
      </c>
      <c r="K7" s="19">
        <v>301</v>
      </c>
      <c r="L7" s="20">
        <v>112</v>
      </c>
      <c r="M7" s="14"/>
    </row>
    <row r="8" spans="1:13" s="15" customFormat="1" ht="24" customHeight="1" x14ac:dyDescent="0.4">
      <c r="A8" s="9" t="s">
        <v>16</v>
      </c>
      <c r="B8" s="16">
        <v>3</v>
      </c>
      <c r="C8" s="21" t="s">
        <v>15</v>
      </c>
      <c r="D8" s="22"/>
      <c r="E8" s="18">
        <v>616</v>
      </c>
      <c r="F8" s="19">
        <v>1042</v>
      </c>
      <c r="G8" s="19">
        <v>-426</v>
      </c>
      <c r="H8" s="19">
        <v>2779</v>
      </c>
      <c r="I8" s="19">
        <v>2840</v>
      </c>
      <c r="J8" s="19">
        <v>-61</v>
      </c>
      <c r="K8" s="23">
        <v>305</v>
      </c>
      <c r="L8" s="23">
        <v>110</v>
      </c>
      <c r="M8" s="14"/>
    </row>
    <row r="9" spans="1:13" s="15" customFormat="1" ht="24" customHeight="1" x14ac:dyDescent="0.4">
      <c r="A9" s="9"/>
      <c r="B9" s="16">
        <v>4</v>
      </c>
      <c r="C9" s="41"/>
      <c r="D9" s="42"/>
      <c r="E9" s="18">
        <v>597</v>
      </c>
      <c r="F9" s="19">
        <v>1120</v>
      </c>
      <c r="G9" s="19">
        <v>-523</v>
      </c>
      <c r="H9" s="19">
        <v>3126</v>
      </c>
      <c r="I9" s="19">
        <v>3114</v>
      </c>
      <c r="J9" s="19">
        <v>12</v>
      </c>
      <c r="K9" s="25">
        <v>267</v>
      </c>
      <c r="L9" s="25">
        <v>110</v>
      </c>
      <c r="M9" s="14"/>
    </row>
    <row r="10" spans="1:13" s="15" customFormat="1" ht="24" customHeight="1" x14ac:dyDescent="0.4">
      <c r="A10" s="9"/>
      <c r="B10" s="24">
        <v>5</v>
      </c>
      <c r="C10" s="24"/>
      <c r="D10" s="36"/>
      <c r="E10" s="18">
        <f>SUM(E11:E22)</f>
        <v>493</v>
      </c>
      <c r="F10" s="19">
        <f>SUM(F11:F22)</f>
        <v>1026</v>
      </c>
      <c r="G10" s="19">
        <f>E10-F10</f>
        <v>-533</v>
      </c>
      <c r="H10" s="19">
        <f>SUM(H11:H22)</f>
        <v>2984</v>
      </c>
      <c r="I10" s="19">
        <f>SUM(I11:I22)</f>
        <v>3145</v>
      </c>
      <c r="J10" s="19">
        <f>H10-I10</f>
        <v>-161</v>
      </c>
      <c r="K10" s="50">
        <f>SUM(K11:K22)</f>
        <v>256</v>
      </c>
      <c r="L10" s="50">
        <f>SUM(L11:L22)</f>
        <v>97</v>
      </c>
      <c r="M10" s="14"/>
    </row>
    <row r="11" spans="1:13" s="15" customFormat="1" ht="24" customHeight="1" x14ac:dyDescent="0.4">
      <c r="A11" s="9"/>
      <c r="B11" s="9"/>
      <c r="C11" s="26">
        <v>1</v>
      </c>
      <c r="D11" s="27" t="s">
        <v>19</v>
      </c>
      <c r="E11" s="18">
        <v>47</v>
      </c>
      <c r="F11" s="51">
        <v>128</v>
      </c>
      <c r="G11" s="51">
        <f>E11-F11</f>
        <v>-81</v>
      </c>
      <c r="H11" s="51">
        <v>170</v>
      </c>
      <c r="I11" s="51">
        <v>178</v>
      </c>
      <c r="J11" s="51">
        <f>H11-I11</f>
        <v>-8</v>
      </c>
      <c r="K11" s="19">
        <v>19</v>
      </c>
      <c r="L11" s="19">
        <v>3</v>
      </c>
    </row>
    <row r="12" spans="1:13" s="15" customFormat="1" ht="24" customHeight="1" x14ac:dyDescent="0.4">
      <c r="A12" s="9"/>
      <c r="B12" s="9"/>
      <c r="C12" s="26">
        <v>2</v>
      </c>
      <c r="D12" s="9"/>
      <c r="E12" s="18">
        <v>35</v>
      </c>
      <c r="F12" s="51">
        <v>76</v>
      </c>
      <c r="G12" s="51">
        <f t="shared" ref="G12:G21" si="0">E12-F12</f>
        <v>-41</v>
      </c>
      <c r="H12" s="51">
        <v>168</v>
      </c>
      <c r="I12" s="51">
        <v>220</v>
      </c>
      <c r="J12" s="51">
        <f t="shared" ref="J12:J21" si="1">H12-I12</f>
        <v>-52</v>
      </c>
      <c r="K12" s="51">
        <v>17</v>
      </c>
      <c r="L12" s="51">
        <v>12</v>
      </c>
    </row>
    <row r="13" spans="1:13" s="15" customFormat="1" ht="24" customHeight="1" x14ac:dyDescent="0.4">
      <c r="A13" s="9"/>
      <c r="B13" s="9"/>
      <c r="C13" s="26">
        <v>3</v>
      </c>
      <c r="D13" s="9"/>
      <c r="E13" s="18">
        <v>30</v>
      </c>
      <c r="F13" s="51">
        <v>71</v>
      </c>
      <c r="G13" s="51">
        <f t="shared" si="0"/>
        <v>-41</v>
      </c>
      <c r="H13" s="51">
        <v>527</v>
      </c>
      <c r="I13" s="51">
        <v>870</v>
      </c>
      <c r="J13" s="51">
        <f t="shared" si="1"/>
        <v>-343</v>
      </c>
      <c r="K13" s="51">
        <v>32</v>
      </c>
      <c r="L13" s="51">
        <v>16</v>
      </c>
    </row>
    <row r="14" spans="1:13" s="15" customFormat="1" ht="24" customHeight="1" x14ac:dyDescent="0.4">
      <c r="A14" s="9"/>
      <c r="B14" s="9"/>
      <c r="C14" s="26">
        <v>4</v>
      </c>
      <c r="D14" s="9"/>
      <c r="E14" s="18">
        <v>46</v>
      </c>
      <c r="F14" s="51">
        <v>82</v>
      </c>
      <c r="G14" s="51">
        <f t="shared" si="0"/>
        <v>-36</v>
      </c>
      <c r="H14" s="51">
        <v>407</v>
      </c>
      <c r="I14" s="51">
        <v>262</v>
      </c>
      <c r="J14" s="51">
        <f t="shared" si="1"/>
        <v>145</v>
      </c>
      <c r="K14" s="51">
        <v>19</v>
      </c>
      <c r="L14" s="51">
        <v>7</v>
      </c>
    </row>
    <row r="15" spans="1:13" s="15" customFormat="1" ht="24" customHeight="1" x14ac:dyDescent="0.4">
      <c r="A15" s="9"/>
      <c r="B15" s="9"/>
      <c r="C15" s="26">
        <v>5</v>
      </c>
      <c r="D15" s="9"/>
      <c r="E15" s="18">
        <v>47</v>
      </c>
      <c r="F15" s="51">
        <v>83</v>
      </c>
      <c r="G15" s="51">
        <f t="shared" si="0"/>
        <v>-36</v>
      </c>
      <c r="H15" s="51">
        <v>224</v>
      </c>
      <c r="I15" s="51">
        <v>210</v>
      </c>
      <c r="J15" s="51">
        <f t="shared" si="1"/>
        <v>14</v>
      </c>
      <c r="K15" s="51">
        <v>20</v>
      </c>
      <c r="L15" s="51">
        <v>7</v>
      </c>
    </row>
    <row r="16" spans="1:13" s="15" customFormat="1" ht="24" customHeight="1" x14ac:dyDescent="0.4">
      <c r="A16" s="9"/>
      <c r="B16" s="9"/>
      <c r="C16" s="26">
        <v>6</v>
      </c>
      <c r="D16" s="9"/>
      <c r="E16" s="18">
        <v>38</v>
      </c>
      <c r="F16" s="51">
        <v>68</v>
      </c>
      <c r="G16" s="51">
        <f t="shared" si="0"/>
        <v>-30</v>
      </c>
      <c r="H16" s="51">
        <v>234</v>
      </c>
      <c r="I16" s="51">
        <v>199</v>
      </c>
      <c r="J16" s="51">
        <f t="shared" si="1"/>
        <v>35</v>
      </c>
      <c r="K16" s="51">
        <v>17</v>
      </c>
      <c r="L16" s="51">
        <v>10</v>
      </c>
    </row>
    <row r="17" spans="1:12" s="15" customFormat="1" ht="24" customHeight="1" x14ac:dyDescent="0.4">
      <c r="A17" s="9"/>
      <c r="B17" s="9"/>
      <c r="C17" s="26">
        <v>7</v>
      </c>
      <c r="D17" s="9"/>
      <c r="E17" s="18">
        <v>37</v>
      </c>
      <c r="F17" s="51">
        <v>91</v>
      </c>
      <c r="G17" s="51">
        <f t="shared" si="0"/>
        <v>-54</v>
      </c>
      <c r="H17" s="51">
        <v>236</v>
      </c>
      <c r="I17" s="51">
        <v>250</v>
      </c>
      <c r="J17" s="51">
        <f t="shared" si="1"/>
        <v>-14</v>
      </c>
      <c r="K17" s="51">
        <v>17</v>
      </c>
      <c r="L17" s="51">
        <v>10</v>
      </c>
    </row>
    <row r="18" spans="1:12" s="15" customFormat="1" ht="24" customHeight="1" x14ac:dyDescent="0.4">
      <c r="A18" s="9"/>
      <c r="B18" s="9"/>
      <c r="C18" s="26">
        <v>8</v>
      </c>
      <c r="D18" s="9"/>
      <c r="E18" s="18">
        <v>55</v>
      </c>
      <c r="F18" s="51">
        <v>83</v>
      </c>
      <c r="G18" s="51">
        <f t="shared" si="0"/>
        <v>-28</v>
      </c>
      <c r="H18" s="51">
        <v>182</v>
      </c>
      <c r="I18" s="51">
        <v>222</v>
      </c>
      <c r="J18" s="51">
        <f t="shared" si="1"/>
        <v>-40</v>
      </c>
      <c r="K18" s="51">
        <v>25</v>
      </c>
      <c r="L18" s="51">
        <v>3</v>
      </c>
    </row>
    <row r="19" spans="1:12" s="15" customFormat="1" ht="24" customHeight="1" x14ac:dyDescent="0.4">
      <c r="A19" s="9"/>
      <c r="B19" s="9"/>
      <c r="C19" s="26">
        <v>9</v>
      </c>
      <c r="D19" s="9"/>
      <c r="E19" s="18">
        <v>38</v>
      </c>
      <c r="F19" s="51">
        <v>79</v>
      </c>
      <c r="G19" s="51">
        <f t="shared" si="0"/>
        <v>-41</v>
      </c>
      <c r="H19" s="51">
        <v>247</v>
      </c>
      <c r="I19" s="51">
        <v>180</v>
      </c>
      <c r="J19" s="51">
        <f t="shared" si="1"/>
        <v>67</v>
      </c>
      <c r="K19" s="51">
        <v>23</v>
      </c>
      <c r="L19" s="51">
        <v>8</v>
      </c>
    </row>
    <row r="20" spans="1:12" s="15" customFormat="1" ht="24" customHeight="1" x14ac:dyDescent="0.4">
      <c r="A20" s="9"/>
      <c r="B20" s="9"/>
      <c r="C20" s="26">
        <v>10</v>
      </c>
      <c r="D20" s="9"/>
      <c r="E20" s="18">
        <v>46</v>
      </c>
      <c r="F20" s="51">
        <v>90</v>
      </c>
      <c r="G20" s="51">
        <f t="shared" si="0"/>
        <v>-44</v>
      </c>
      <c r="H20" s="51">
        <v>204</v>
      </c>
      <c r="I20" s="51">
        <v>174</v>
      </c>
      <c r="J20" s="51">
        <f t="shared" si="1"/>
        <v>30</v>
      </c>
      <c r="K20" s="51">
        <v>25</v>
      </c>
      <c r="L20" s="51">
        <v>5</v>
      </c>
    </row>
    <row r="21" spans="1:12" s="15" customFormat="1" ht="24" customHeight="1" x14ac:dyDescent="0.4">
      <c r="A21" s="28"/>
      <c r="B21" s="28"/>
      <c r="C21" s="29">
        <v>11</v>
      </c>
      <c r="D21" s="28"/>
      <c r="E21" s="18">
        <v>40</v>
      </c>
      <c r="F21" s="19">
        <v>95</v>
      </c>
      <c r="G21" s="51">
        <f t="shared" si="0"/>
        <v>-55</v>
      </c>
      <c r="H21" s="19">
        <v>189</v>
      </c>
      <c r="I21" s="19">
        <v>185</v>
      </c>
      <c r="J21" s="51">
        <f t="shared" si="1"/>
        <v>4</v>
      </c>
      <c r="K21" s="19">
        <v>24</v>
      </c>
      <c r="L21" s="19">
        <v>10</v>
      </c>
    </row>
    <row r="22" spans="1:12" s="15" customFormat="1" ht="24" customHeight="1" x14ac:dyDescent="0.4">
      <c r="A22" s="30"/>
      <c r="B22" s="30"/>
      <c r="C22" s="31">
        <v>12</v>
      </c>
      <c r="D22" s="30"/>
      <c r="E22" s="52">
        <v>34</v>
      </c>
      <c r="F22" s="53">
        <v>80</v>
      </c>
      <c r="G22" s="53">
        <f>E22-F22</f>
        <v>-46</v>
      </c>
      <c r="H22" s="53">
        <v>196</v>
      </c>
      <c r="I22" s="53">
        <v>195</v>
      </c>
      <c r="J22" s="53">
        <f>H22-I22</f>
        <v>1</v>
      </c>
      <c r="K22" s="53">
        <v>18</v>
      </c>
      <c r="L22" s="53">
        <v>6</v>
      </c>
    </row>
    <row r="23" spans="1:12" s="34" customFormat="1" ht="19.5" customHeight="1" x14ac:dyDescent="0.4">
      <c r="A23" s="32" t="s">
        <v>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 t="s">
        <v>21</v>
      </c>
    </row>
    <row r="24" spans="1:12" ht="19.5" customHeight="1" x14ac:dyDescent="0.4">
      <c r="A24" s="32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9.5" customHeight="1" x14ac:dyDescent="0.4">
      <c r="A25" s="35"/>
    </row>
  </sheetData>
  <mergeCells count="7">
    <mergeCell ref="L2:L3"/>
    <mergeCell ref="A3:D3"/>
    <mergeCell ref="C9:D9"/>
    <mergeCell ref="A2:D2"/>
    <mergeCell ref="E2:G2"/>
    <mergeCell ref="H2:J2"/>
    <mergeCell ref="K2:K3"/>
  </mergeCells>
  <phoneticPr fontId="2"/>
  <conditionalFormatting sqref="A5 A7:A10 C7:C10">
    <cfRule type="expression" dxfId="3" priority="4">
      <formula>$A4=$A5</formula>
    </cfRule>
  </conditionalFormatting>
  <conditionalFormatting sqref="C5">
    <cfRule type="expression" dxfId="2" priority="3">
      <formula>$A4=$A5</formula>
    </cfRule>
  </conditionalFormatting>
  <conditionalFormatting sqref="A6">
    <cfRule type="expression" dxfId="1" priority="2">
      <formula>$A5=$A6</formula>
    </cfRule>
  </conditionalFormatting>
  <conditionalFormatting sqref="C6">
    <cfRule type="expression" dxfId="0" priority="1">
      <formula>$A5=$A6</formula>
    </cfRule>
  </conditionalFormatting>
  <pageMargins left="0.78740157480314965" right="0.78740157480314965" top="0.78740157480314965" bottom="0.78740157480314965" header="0" footer="0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2025-01-30T01:01:28Z</dcterms:created>
  <dcterms:modified xsi:type="dcterms:W3CDTF">2026-03-10T04:44:22Z</dcterms:modified>
</cp:coreProperties>
</file>