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598\Desktop\★業務総合24★\+++24.05.10 ★[令和6年度]京都府同時設置補助金\21315　令和6（2024）年度\【福知山】要綱\★★[令和6年度]補助金関連書類一式(事後申請版)\"/>
    </mc:Choice>
  </mc:AlternateContent>
  <bookViews>
    <workbookView xWindow="8370" yWindow="0" windowWidth="27870" windowHeight="1282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B5" i="1"/>
  <c r="B6" i="1" s="1"/>
  <c r="B8" i="1" s="1"/>
  <c r="B12" i="1" s="1"/>
  <c r="B14" i="1" s="1"/>
  <c r="B15" i="1" s="1"/>
</calcChain>
</file>

<file path=xl/sharedStrings.xml><?xml version="1.0" encoding="utf-8"?>
<sst xmlns="http://schemas.openxmlformats.org/spreadsheetml/2006/main" count="17" uniqueCount="17">
  <si>
    <t>①太陽光発電設備　本体価格</t>
    <rPh sb="1" eb="4">
      <t>タイヨウコウ</t>
    </rPh>
    <rPh sb="4" eb="6">
      <t>ハツデン</t>
    </rPh>
    <rPh sb="6" eb="8">
      <t>セツビ</t>
    </rPh>
    <rPh sb="9" eb="11">
      <t>ホンタイ</t>
    </rPh>
    <rPh sb="11" eb="13">
      <t>カカク</t>
    </rPh>
    <phoneticPr fontId="1"/>
  </si>
  <si>
    <t>∴新制度の要件(14.1万円/kWh以下[工事費込み・税抜き])を満たすか？</t>
    <rPh sb="1" eb="4">
      <t>シンセイド</t>
    </rPh>
    <rPh sb="5" eb="7">
      <t>ヨウケン</t>
    </rPh>
    <rPh sb="12" eb="14">
      <t>マンエン</t>
    </rPh>
    <rPh sb="18" eb="20">
      <t>イカ</t>
    </rPh>
    <rPh sb="21" eb="24">
      <t>コウジヒ</t>
    </rPh>
    <rPh sb="24" eb="25">
      <t>コ</t>
    </rPh>
    <rPh sb="27" eb="28">
      <t>ゼイ</t>
    </rPh>
    <rPh sb="28" eb="29">
      <t>ヌ</t>
    </rPh>
    <rPh sb="33" eb="34">
      <t>ミ</t>
    </rPh>
    <phoneticPr fontId="1"/>
  </si>
  <si>
    <t>⑩値引きによって請求額は値引き前の何倍になるか[1-(⑧÷⑨)]</t>
    <rPh sb="1" eb="3">
      <t>ネビ</t>
    </rPh>
    <rPh sb="8" eb="10">
      <t>セイキュウ</t>
    </rPh>
    <rPh sb="10" eb="11">
      <t>ガク</t>
    </rPh>
    <rPh sb="12" eb="14">
      <t>ネビ</t>
    </rPh>
    <rPh sb="15" eb="16">
      <t>マエ</t>
    </rPh>
    <rPh sb="17" eb="19">
      <t>ナンバイ</t>
    </rPh>
    <phoneticPr fontId="1"/>
  </si>
  <si>
    <t>③給湯機器　本体価格
　※給湯機器の設置を行わない場合は0を記入。
　※設置したが申請しない場合は、0ではなく金額を記入。</t>
    <rPh sb="1" eb="3">
      <t>キュウトウ</t>
    </rPh>
    <rPh sb="3" eb="5">
      <t>キキ</t>
    </rPh>
    <rPh sb="6" eb="8">
      <t>ホンタイ</t>
    </rPh>
    <rPh sb="8" eb="10">
      <t>カカク</t>
    </rPh>
    <phoneticPr fontId="1"/>
  </si>
  <si>
    <t>⑤本体価格小計のうち、蓄電池の占める割合[②÷④]</t>
    <rPh sb="1" eb="3">
      <t>ホンタイ</t>
    </rPh>
    <rPh sb="3" eb="5">
      <t>カカク</t>
    </rPh>
    <rPh sb="5" eb="7">
      <t>ショウケイ</t>
    </rPh>
    <rPh sb="11" eb="14">
      <t>チクデンチ</t>
    </rPh>
    <rPh sb="15" eb="16">
      <t>シ</t>
    </rPh>
    <rPh sb="18" eb="20">
      <t>ワリアイ</t>
    </rPh>
    <phoneticPr fontId="1"/>
  </si>
  <si>
    <t>④本体価格小計 [①＋②＋③]
　(一括請求された工事費用の対象となっている設備本体の価格小計)</t>
    <rPh sb="1" eb="3">
      <t>ホンタイ</t>
    </rPh>
    <rPh sb="3" eb="5">
      <t>カカク</t>
    </rPh>
    <rPh sb="5" eb="7">
      <t>ショウケイ</t>
    </rPh>
    <rPh sb="18" eb="20">
      <t>イッカツ</t>
    </rPh>
    <rPh sb="20" eb="22">
      <t>セイキュウ</t>
    </rPh>
    <rPh sb="25" eb="27">
      <t>コウジ</t>
    </rPh>
    <rPh sb="27" eb="29">
      <t>ヒヨウ</t>
    </rPh>
    <rPh sb="30" eb="32">
      <t>タイショウ</t>
    </rPh>
    <rPh sb="38" eb="40">
      <t>セツビ</t>
    </rPh>
    <rPh sb="40" eb="42">
      <t>ホンタイ</t>
    </rPh>
    <rPh sb="43" eb="45">
      <t>カカク</t>
    </rPh>
    <rPh sb="45" eb="47">
      <t>ショウケイ</t>
    </rPh>
    <phoneticPr fontId="1"/>
  </si>
  <si>
    <t>⑥一括請求されている工事費
　※工事費を一括請求されていなければ0を記入。</t>
    <rPh sb="16" eb="19">
      <t>コウジヒ</t>
    </rPh>
    <rPh sb="20" eb="22">
      <t>イッカツ</t>
    </rPh>
    <rPh sb="22" eb="24">
      <t>セイキュウ</t>
    </rPh>
    <rPh sb="34" eb="36">
      <t>キニュウ</t>
    </rPh>
    <phoneticPr fontId="1"/>
  </si>
  <si>
    <t>⑨値引き前の総請求額
　※本体価格・工事費・付属用品代・雑費など、全ての金額の小計</t>
    <rPh sb="1" eb="3">
      <t>ネビ</t>
    </rPh>
    <rPh sb="4" eb="5">
      <t>マエ</t>
    </rPh>
    <rPh sb="6" eb="7">
      <t>ソウ</t>
    </rPh>
    <rPh sb="7" eb="9">
      <t>セイキュウ</t>
    </rPh>
    <rPh sb="9" eb="10">
      <t>ガク</t>
    </rPh>
    <rPh sb="13" eb="15">
      <t>ホンタイ</t>
    </rPh>
    <rPh sb="15" eb="17">
      <t>カカク</t>
    </rPh>
    <rPh sb="18" eb="21">
      <t>コウジヒ</t>
    </rPh>
    <rPh sb="22" eb="24">
      <t>フゾク</t>
    </rPh>
    <rPh sb="24" eb="26">
      <t>ヨウヒン</t>
    </rPh>
    <rPh sb="26" eb="27">
      <t>ダイ</t>
    </rPh>
    <rPh sb="28" eb="30">
      <t>ザッピ</t>
    </rPh>
    <rPh sb="33" eb="34">
      <t>スベ</t>
    </rPh>
    <rPh sb="36" eb="38">
      <t>キンガク</t>
    </rPh>
    <rPh sb="39" eb="41">
      <t>ショウケイ</t>
    </rPh>
    <phoneticPr fontId="1"/>
  </si>
  <si>
    <t>※本ツールは簡易的なものです。本ツールの判定結果は、新制度の申請可否に影響しません。
　最終的な要件判定は、担当者が見積書や請求書を参照しながら別途実施致します。
※本ツールが想定していない価格処理が行われている場合には、本ツールで要件不充足と判定されたとしても、
　要件を充足している場合もありえます。
※要件充足と判定されていても実際は要件を充足していない場合もありえます。
※ご不明点がございましたら、請求書等をご持参のうえ、窓口まで相談にお越しください。</t>
    <rPh sb="1" eb="2">
      <t>ホン</t>
    </rPh>
    <rPh sb="6" eb="8">
      <t>カンイ</t>
    </rPh>
    <rPh sb="8" eb="9">
      <t>テキ</t>
    </rPh>
    <rPh sb="15" eb="16">
      <t>ホン</t>
    </rPh>
    <rPh sb="20" eb="22">
      <t>ハンテイ</t>
    </rPh>
    <rPh sb="22" eb="24">
      <t>ケッカ</t>
    </rPh>
    <rPh sb="26" eb="29">
      <t>シンセイド</t>
    </rPh>
    <rPh sb="30" eb="32">
      <t>シンセイ</t>
    </rPh>
    <rPh sb="32" eb="34">
      <t>カヒ</t>
    </rPh>
    <rPh sb="35" eb="37">
      <t>エイキョウ</t>
    </rPh>
    <rPh sb="58" eb="61">
      <t>ミツモリショ</t>
    </rPh>
    <rPh sb="72" eb="74">
      <t>ベット</t>
    </rPh>
    <rPh sb="74" eb="76">
      <t>ジッシ</t>
    </rPh>
    <rPh sb="76" eb="77">
      <t>イタ</t>
    </rPh>
    <rPh sb="83" eb="84">
      <t>ホン</t>
    </rPh>
    <rPh sb="88" eb="90">
      <t>ソウテイ</t>
    </rPh>
    <rPh sb="95" eb="97">
      <t>カカク</t>
    </rPh>
    <rPh sb="97" eb="99">
      <t>ショリ</t>
    </rPh>
    <rPh sb="100" eb="101">
      <t>オコナ</t>
    </rPh>
    <rPh sb="106" eb="108">
      <t>バアイ</t>
    </rPh>
    <rPh sb="167" eb="169">
      <t>ジッサイ</t>
    </rPh>
    <rPh sb="192" eb="194">
      <t>フメイ</t>
    </rPh>
    <rPh sb="194" eb="195">
      <t>テン</t>
    </rPh>
    <rPh sb="207" eb="208">
      <t>トウ</t>
    </rPh>
    <rPh sb="210" eb="212">
      <t>ジサン</t>
    </rPh>
    <phoneticPr fontId="1"/>
  </si>
  <si>
    <t>単位:円
※税抜きで記入
※黄色部分を記入</t>
    <rPh sb="0" eb="2">
      <t>タンイ</t>
    </rPh>
    <rPh sb="3" eb="4">
      <t>エン</t>
    </rPh>
    <rPh sb="14" eb="16">
      <t>キイロ</t>
    </rPh>
    <rPh sb="16" eb="18">
      <t>ブブン</t>
    </rPh>
    <rPh sb="19" eb="21">
      <t>キニュウ</t>
    </rPh>
    <phoneticPr fontId="1"/>
  </si>
  <si>
    <t>⑦一括請求されている工事費のうち、蓄電設備の工事費とみなす額[⑥×⑤]</t>
    <rPh sb="1" eb="3">
      <t>イッカツ</t>
    </rPh>
    <rPh sb="3" eb="5">
      <t>セイキュウ</t>
    </rPh>
    <rPh sb="10" eb="13">
      <t>コウジヒ</t>
    </rPh>
    <rPh sb="17" eb="21">
      <t>チクデンセツビ</t>
    </rPh>
    <rPh sb="22" eb="25">
      <t>コウジヒ</t>
    </rPh>
    <rPh sb="29" eb="30">
      <t>ガク</t>
    </rPh>
    <phoneticPr fontId="1"/>
  </si>
  <si>
    <t>⑧お値引き金額
　※蓄電設備単体に対する値引きではなく、本体価格や工事費を小計した後で
　　値引き処理を一括で行っている場合に記入。
　※値引きが各設備ごとに個別に行われている場合は0を記入。</t>
    <rPh sb="2" eb="4">
      <t>ネビ</t>
    </rPh>
    <rPh sb="5" eb="7">
      <t>キンガク</t>
    </rPh>
    <rPh sb="10" eb="12">
      <t>チクデン</t>
    </rPh>
    <rPh sb="12" eb="14">
      <t>セツビ</t>
    </rPh>
    <rPh sb="14" eb="16">
      <t>タンタイ</t>
    </rPh>
    <rPh sb="17" eb="18">
      <t>タイ</t>
    </rPh>
    <rPh sb="20" eb="22">
      <t>ネビ</t>
    </rPh>
    <rPh sb="28" eb="30">
      <t>ホンタイ</t>
    </rPh>
    <rPh sb="30" eb="32">
      <t>カカク</t>
    </rPh>
    <rPh sb="33" eb="36">
      <t>コウジヒ</t>
    </rPh>
    <rPh sb="37" eb="39">
      <t>ショウケイ</t>
    </rPh>
    <rPh sb="41" eb="42">
      <t>アト</t>
    </rPh>
    <rPh sb="46" eb="48">
      <t>ネビ</t>
    </rPh>
    <rPh sb="49" eb="51">
      <t>ショリ</t>
    </rPh>
    <rPh sb="52" eb="54">
      <t>イッカツ</t>
    </rPh>
    <rPh sb="55" eb="56">
      <t>オコナ</t>
    </rPh>
    <rPh sb="60" eb="62">
      <t>バアイ</t>
    </rPh>
    <rPh sb="63" eb="65">
      <t>キニュウ</t>
    </rPh>
    <rPh sb="69" eb="71">
      <t>ネビ</t>
    </rPh>
    <rPh sb="73" eb="74">
      <t>カク</t>
    </rPh>
    <rPh sb="74" eb="76">
      <t>セツビ</t>
    </rPh>
    <rPh sb="79" eb="81">
      <t>コベツ</t>
    </rPh>
    <rPh sb="82" eb="83">
      <t>オコナ</t>
    </rPh>
    <rPh sb="88" eb="90">
      <t>バアイ</t>
    </rPh>
    <rPh sb="93" eb="95">
      <t>キニュウ</t>
    </rPh>
    <phoneticPr fontId="1"/>
  </si>
  <si>
    <t>⑪蓄電設備の価格 [(②＋⑦)×⑩]
　※単位は円(工事費含む・税抜・値引き反映後)。</t>
    <rPh sb="1" eb="5">
      <t>チクデンセツビ</t>
    </rPh>
    <rPh sb="6" eb="8">
      <t>カカク</t>
    </rPh>
    <rPh sb="21" eb="23">
      <t>タンイ</t>
    </rPh>
    <phoneticPr fontId="1"/>
  </si>
  <si>
    <t>⑫蓄電設備の蓄電容量(単位はkWh。小数第2位以下切捨て。)</t>
    <rPh sb="1" eb="5">
      <t>チクデンセツビ</t>
    </rPh>
    <rPh sb="6" eb="8">
      <t>チクデン</t>
    </rPh>
    <rPh sb="8" eb="10">
      <t>ヨウリョウ</t>
    </rPh>
    <rPh sb="11" eb="13">
      <t>タンイ</t>
    </rPh>
    <rPh sb="18" eb="20">
      <t>ショウスウ</t>
    </rPh>
    <rPh sb="20" eb="21">
      <t>ダイ</t>
    </rPh>
    <rPh sb="22" eb="23">
      <t>イ</t>
    </rPh>
    <rPh sb="23" eb="25">
      <t>イカ</t>
    </rPh>
    <rPh sb="25" eb="27">
      <t>キリス</t>
    </rPh>
    <phoneticPr fontId="1"/>
  </si>
  <si>
    <t>⑬1kWh当たりの蓄電設備の価格 [⑪÷⑫]
　※単位は円/kWh(工事費・値引き反映済み・税抜き)。</t>
    <rPh sb="5" eb="6">
      <t>ア</t>
    </rPh>
    <rPh sb="9" eb="11">
      <t>チクデン</t>
    </rPh>
    <rPh sb="11" eb="13">
      <t>セツビ</t>
    </rPh>
    <rPh sb="14" eb="16">
      <t>カカク</t>
    </rPh>
    <rPh sb="25" eb="27">
      <t>タンイ</t>
    </rPh>
    <rPh sb="28" eb="29">
      <t>エン</t>
    </rPh>
    <rPh sb="34" eb="37">
      <t>コウジヒ</t>
    </rPh>
    <rPh sb="38" eb="40">
      <t>ネビ</t>
    </rPh>
    <rPh sb="41" eb="43">
      <t>ハンエイ</t>
    </rPh>
    <rPh sb="43" eb="44">
      <t>ズ</t>
    </rPh>
    <rPh sb="46" eb="47">
      <t>ゼイ</t>
    </rPh>
    <rPh sb="47" eb="48">
      <t>ヌ</t>
    </rPh>
    <phoneticPr fontId="1"/>
  </si>
  <si>
    <t>※①②③には原則として値引き後の金額を記入。
※ただし、本体価格や工事費を小計した後で値引き処理を一括で行っている場合は
　値引き前の金額を記入し、値引き額を⑧に記入。</t>
    <rPh sb="6" eb="8">
      <t>ゲンソク</t>
    </rPh>
    <rPh sb="11" eb="13">
      <t>ネビ</t>
    </rPh>
    <rPh sb="14" eb="15">
      <t>ゴ</t>
    </rPh>
    <rPh sb="16" eb="18">
      <t>キンガク</t>
    </rPh>
    <rPh sb="19" eb="21">
      <t>キニュウ</t>
    </rPh>
    <rPh sb="28" eb="30">
      <t>ホンタイ</t>
    </rPh>
    <rPh sb="30" eb="32">
      <t>カカク</t>
    </rPh>
    <rPh sb="33" eb="36">
      <t>コウジヒ</t>
    </rPh>
    <rPh sb="37" eb="39">
      <t>ショウケイ</t>
    </rPh>
    <rPh sb="41" eb="42">
      <t>アト</t>
    </rPh>
    <rPh sb="43" eb="45">
      <t>ネビ</t>
    </rPh>
    <rPh sb="46" eb="48">
      <t>ショリ</t>
    </rPh>
    <rPh sb="49" eb="51">
      <t>イッカツ</t>
    </rPh>
    <rPh sb="52" eb="53">
      <t>オコナ</t>
    </rPh>
    <rPh sb="57" eb="59">
      <t>バアイ</t>
    </rPh>
    <rPh sb="62" eb="64">
      <t>ネビ</t>
    </rPh>
    <rPh sb="65" eb="66">
      <t>マエ</t>
    </rPh>
    <rPh sb="67" eb="69">
      <t>キンガク</t>
    </rPh>
    <rPh sb="70" eb="72">
      <t>キニュウ</t>
    </rPh>
    <rPh sb="74" eb="76">
      <t>ネビ</t>
    </rPh>
    <rPh sb="77" eb="78">
      <t>ガク</t>
    </rPh>
    <rPh sb="81" eb="83">
      <t>キニュウ</t>
    </rPh>
    <phoneticPr fontId="1"/>
  </si>
  <si>
    <t>②蓄電設備　本体価格
　※含める　：蓄電システムを構成するパワーコンディショナの価格
　　　　　　　蓄電設備設置に係ることが明示されている工事費(※1)
　※含めない：オプション(全負荷対応、モニター通信機器等)
　※1 工事の対象が蓄電設備に限定されておらず一括請求されている場合、工事費は⑥に記入</t>
    <rPh sb="6" eb="8">
      <t>ホンタイ</t>
    </rPh>
    <rPh sb="8" eb="10">
      <t>カカク</t>
    </rPh>
    <rPh sb="13" eb="14">
      <t>フク</t>
    </rPh>
    <rPh sb="18" eb="20">
      <t>チクデン</t>
    </rPh>
    <rPh sb="25" eb="27">
      <t>コウセイ</t>
    </rPh>
    <rPh sb="40" eb="42">
      <t>カカク</t>
    </rPh>
    <rPh sb="54" eb="56">
      <t>セッチ</t>
    </rPh>
    <rPh sb="57" eb="58">
      <t>カカ</t>
    </rPh>
    <rPh sb="62" eb="64">
      <t>メイジ</t>
    </rPh>
    <rPh sb="69" eb="72">
      <t>コウジヒ</t>
    </rPh>
    <rPh sb="79" eb="80">
      <t>フク</t>
    </rPh>
    <rPh sb="90" eb="91">
      <t>ゼン</t>
    </rPh>
    <rPh sb="91" eb="93">
      <t>フカ</t>
    </rPh>
    <rPh sb="93" eb="95">
      <t>タイオウ</t>
    </rPh>
    <rPh sb="100" eb="102">
      <t>ツウシン</t>
    </rPh>
    <rPh sb="102" eb="104">
      <t>キキ</t>
    </rPh>
    <rPh sb="104" eb="105">
      <t>トウ</t>
    </rPh>
    <rPh sb="111" eb="113">
      <t>コウジ</t>
    </rPh>
    <rPh sb="114" eb="116">
      <t>タイショウ</t>
    </rPh>
    <rPh sb="122" eb="124">
      <t>ゲンテイ</t>
    </rPh>
    <rPh sb="130" eb="132">
      <t>イッカツ</t>
    </rPh>
    <rPh sb="132" eb="134">
      <t>セイキュウ</t>
    </rPh>
    <rPh sb="139" eb="141">
      <t>バアイ</t>
    </rPh>
    <rPh sb="142" eb="145">
      <t>コウジヒ</t>
    </rPh>
    <rPh sb="148" eb="15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</si>
</sst>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9"/>
      <color theme="1"/>
      <name val="メイリオ"/>
      <family val="3"/>
      <charset val="128"/>
    </font>
    <font>
      <b/>
      <i/>
      <sz val="9"/>
      <color theme="1"/>
      <name val="メイリオ"/>
      <family val="3"/>
      <charset val="128"/>
    </font>
    <font>
      <sz val="9"/>
      <name val="メイリオ"/>
      <family val="3"/>
      <charset val="128"/>
    </font>
    <font>
      <b/>
      <i/>
      <sz val="16"/>
      <color theme="1"/>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s>
  <borders count="7">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vertical="center" wrapText="1"/>
    </xf>
    <xf numFmtId="0" fontId="2" fillId="0" borderId="3" xfId="0" applyFont="1" applyBorder="1" applyAlignment="1">
      <alignment vertical="center" wrapText="1"/>
    </xf>
    <xf numFmtId="0" fontId="2" fillId="2" borderId="4" xfId="0" applyFont="1" applyFill="1" applyBorder="1" applyAlignment="1">
      <alignment vertical="center" wrapText="1"/>
    </xf>
    <xf numFmtId="0" fontId="2" fillId="0" borderId="4" xfId="0" applyFont="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3" fillId="3" borderId="5" xfId="0" applyFont="1" applyFill="1" applyBorder="1" applyAlignment="1">
      <alignment vertical="center" wrapText="1"/>
    </xf>
    <xf numFmtId="0" fontId="2" fillId="0" borderId="0" xfId="0" applyFont="1" applyAlignment="1">
      <alignment vertical="center"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5" fillId="3" borderId="6" xfId="0" applyFont="1" applyFill="1" applyBorder="1" applyAlignment="1">
      <alignment horizontal="right" vertical="center" wrapText="1"/>
    </xf>
    <xf numFmtId="0" fontId="2" fillId="0" borderId="0" xfId="0" applyFont="1" applyAlignment="1">
      <alignment horizontal="left" vertical="center" wrapText="1"/>
    </xf>
  </cellXfs>
  <cellStyles count="1">
    <cellStyle name="標準" xfId="0" builtinId="0"/>
  </cellStyles>
  <dxfs count="7">
    <dxf>
      <font>
        <strike val="0"/>
        <outline val="0"/>
        <shadow val="0"/>
        <u val="none"/>
        <vertAlign val="baseline"/>
        <sz val="9"/>
        <color theme="1"/>
        <name val="メイリオ"/>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9"/>
        <color theme="1"/>
        <name val="メイリオ"/>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theme="1"/>
        <name val="メイリオ"/>
        <scheme val="none"/>
      </font>
      <alignment horizontal="general" vertical="center" textRotation="0" wrapText="1" indent="0" justifyLastLine="0" shrinkToFit="0" readingOrder="0"/>
    </dxf>
    <dxf>
      <border>
        <bottom style="thin">
          <color indexed="64"/>
        </bottom>
      </border>
    </dxf>
    <dxf>
      <font>
        <strike val="0"/>
        <outline val="0"/>
        <shadow val="0"/>
        <u val="none"/>
        <vertAlign val="baseline"/>
        <sz val="9"/>
        <color auto="1"/>
        <name val="メイリオ"/>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A1:B15" totalsRowShown="0" headerRowDxfId="6" dataDxfId="4" headerRowBorderDxfId="5" tableBorderDxfId="3" totalsRowBorderDxfId="2">
  <autoFilter ref="A1:B15"/>
  <tableColumns count="2">
    <tableColumn id="1" name="※①②③には原則として値引き後の金額を記入。_x000a_※ただし、本体価格や工事費を小計した後で値引き処理を一括で行っている場合は_x000a_　値引き前の金額を記入し、値引き額を⑧に記入。" dataDxfId="1"/>
    <tableColumn id="2" name="単位:円_x000a_※税抜きで記入_x000a_※黄色部分を記入" dataDxfId="0"/>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view="pageLayout" zoomScaleNormal="100" workbookViewId="0">
      <selection activeCell="A4" sqref="A4"/>
    </sheetView>
  </sheetViews>
  <sheetFormatPr defaultRowHeight="18.75" x14ac:dyDescent="0.4"/>
  <cols>
    <col min="1" max="1" width="64.125" style="8" customWidth="1"/>
    <col min="2" max="2" width="16.25" style="8" customWidth="1"/>
    <col min="3" max="16384" width="9" style="1"/>
  </cols>
  <sheetData>
    <row r="1" spans="1:2" ht="59.25" customHeight="1" x14ac:dyDescent="0.4">
      <c r="A1" s="9" t="s">
        <v>15</v>
      </c>
      <c r="B1" s="10" t="s">
        <v>9</v>
      </c>
    </row>
    <row r="2" spans="1:2" ht="24" customHeight="1" x14ac:dyDescent="0.4">
      <c r="A2" s="2" t="s">
        <v>0</v>
      </c>
      <c r="B2" s="3">
        <v>3000000</v>
      </c>
    </row>
    <row r="3" spans="1:2" ht="75" x14ac:dyDescent="0.4">
      <c r="A3" s="2" t="s">
        <v>16</v>
      </c>
      <c r="B3" s="3">
        <v>2000000</v>
      </c>
    </row>
    <row r="4" spans="1:2" ht="45" x14ac:dyDescent="0.4">
      <c r="A4" s="2" t="s">
        <v>3</v>
      </c>
      <c r="B4" s="3">
        <v>1000000</v>
      </c>
    </row>
    <row r="5" spans="1:2" ht="44.25" customHeight="1" x14ac:dyDescent="0.4">
      <c r="A5" s="2" t="s">
        <v>5</v>
      </c>
      <c r="B5" s="4">
        <f>B2+B3+B4</f>
        <v>6000000</v>
      </c>
    </row>
    <row r="6" spans="1:2" ht="35.25" customHeight="1" x14ac:dyDescent="0.4">
      <c r="A6" s="2" t="s">
        <v>4</v>
      </c>
      <c r="B6" s="4">
        <f>B3/B5</f>
        <v>0.33333333333333331</v>
      </c>
    </row>
    <row r="7" spans="1:2" ht="36.75" customHeight="1" x14ac:dyDescent="0.4">
      <c r="A7" s="2" t="s">
        <v>6</v>
      </c>
      <c r="B7" s="3">
        <v>600000</v>
      </c>
    </row>
    <row r="8" spans="1:2" ht="46.5" customHeight="1" x14ac:dyDescent="0.4">
      <c r="A8" s="2" t="s">
        <v>10</v>
      </c>
      <c r="B8" s="4">
        <f>B7*B6</f>
        <v>200000</v>
      </c>
    </row>
    <row r="9" spans="1:2" ht="78.75" customHeight="1" x14ac:dyDescent="0.4">
      <c r="A9" s="2" t="s">
        <v>11</v>
      </c>
      <c r="B9" s="3">
        <v>1400000</v>
      </c>
    </row>
    <row r="10" spans="1:2" ht="45.75" customHeight="1" x14ac:dyDescent="0.4">
      <c r="A10" s="2" t="s">
        <v>7</v>
      </c>
      <c r="B10" s="3">
        <v>7000000</v>
      </c>
    </row>
    <row r="11" spans="1:2" ht="33.75" customHeight="1" x14ac:dyDescent="0.4">
      <c r="A11" s="2" t="s">
        <v>2</v>
      </c>
      <c r="B11" s="4">
        <f>1-B9/B10</f>
        <v>0.8</v>
      </c>
    </row>
    <row r="12" spans="1:2" ht="50.25" customHeight="1" x14ac:dyDescent="0.4">
      <c r="A12" s="2" t="s">
        <v>12</v>
      </c>
      <c r="B12" s="4">
        <f>(B3+B8)*B11</f>
        <v>1760000</v>
      </c>
    </row>
    <row r="13" spans="1:2" x14ac:dyDescent="0.4">
      <c r="A13" s="2" t="s">
        <v>13</v>
      </c>
      <c r="B13" s="3">
        <v>9</v>
      </c>
    </row>
    <row r="14" spans="1:2" ht="30" x14ac:dyDescent="0.4">
      <c r="A14" s="5" t="s">
        <v>14</v>
      </c>
      <c r="B14" s="6">
        <f>B12/B13</f>
        <v>195555.55555555556</v>
      </c>
    </row>
    <row r="15" spans="1:2" ht="36" customHeight="1" x14ac:dyDescent="0.4">
      <c r="A15" s="7" t="s">
        <v>1</v>
      </c>
      <c r="B15" s="11" t="str">
        <f>IF(B14&lt;=141000,"YES.","NO.")</f>
        <v>NO.</v>
      </c>
    </row>
    <row r="17" spans="1:2" ht="97.5" customHeight="1" x14ac:dyDescent="0.4">
      <c r="A17" s="12" t="s">
        <v>8</v>
      </c>
      <c r="B17" s="12"/>
    </row>
  </sheetData>
  <mergeCells count="1">
    <mergeCell ref="A17:B17"/>
  </mergeCells>
  <phoneticPr fontId="1"/>
  <pageMargins left="0.7" right="0.7" top="0.75" bottom="0.75" header="0.3" footer="0.3"/>
  <pageSetup paperSize="9" orientation="portrait" r:id="rId1"/>
  <headerFooter>
    <oddHeader>&amp;L&amp;"メイリオ,レギュラー"蓄電設備価格算出ツール(工事費や値引きの対象設備が特定されていない場合)</oddHeader>
    <oddFooter>&amp;C&amp;"メイリオ,レギュラー"福知山市エネルギー・環境戦略課</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fukadmin</dc:creator>
  <cp:lastModifiedBy>fukadmin</cp:lastModifiedBy>
  <cp:lastPrinted>2024-07-30T01:28:18Z</cp:lastPrinted>
  <dcterms:created xsi:type="dcterms:W3CDTF">2024-06-07T02:07:48Z</dcterms:created>
  <dcterms:modified xsi:type="dcterms:W3CDTF">2024-09-03T09:45:23Z</dcterms:modified>
</cp:coreProperties>
</file>