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14.206\04商工振興課\R4年度\150 起業おうえん事業\4_起業家支援事業補助金（R2にて要綱改正）\2_様式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F26" i="1" l="1"/>
  <c r="C25" i="1"/>
  <c r="F45" i="1" s="1"/>
  <c r="C15" i="1"/>
  <c r="E45" i="1" s="1"/>
  <c r="G43" i="1" l="1"/>
  <c r="C26" i="1"/>
</calcChain>
</file>

<file path=xl/sharedStrings.xml><?xml version="1.0" encoding="utf-8"?>
<sst xmlns="http://schemas.openxmlformats.org/spreadsheetml/2006/main" count="61" uniqueCount="54">
  <si>
    <t>（単位：円）</t>
    <rPh sb="1" eb="3">
      <t>タンイ</t>
    </rPh>
    <rPh sb="4" eb="5">
      <t>エン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</si>
  <si>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</si>
  <si>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</si>
  <si>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区分</t>
    <rPh sb="0" eb="2">
      <t>クブン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</si>
  <si>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</si>
  <si>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</si>
  <si>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</si>
  <si>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ソフト事業</t>
    <rPh sb="3" eb="5">
      <t>ジギョウ</t>
    </rPh>
    <phoneticPr fontId="2"/>
  </si>
  <si>
    <t>ハード事業</t>
    <rPh sb="3" eb="5">
      <t>ジギョウ</t>
    </rPh>
    <phoneticPr fontId="2"/>
  </si>
  <si>
    <t>小計（Ａ）</t>
    <rPh sb="0" eb="2">
      <t>ショウケイ</t>
    </rPh>
    <phoneticPr fontId="2"/>
  </si>
  <si>
    <t>小計（Ｂ）</t>
    <rPh sb="0" eb="2">
      <t>ショウケイ</t>
    </rPh>
    <phoneticPr fontId="2"/>
  </si>
  <si>
    <t>合計（Ｃ）＝（Ａ）+（Ｂ）</t>
    <rPh sb="0" eb="2">
      <t>ゴウケイ</t>
    </rPh>
    <phoneticPr fontId="2"/>
  </si>
  <si>
    <t>（Ｄ）と同額</t>
    <rPh sb="4" eb="6">
      <t>ドウガク</t>
    </rPh>
    <phoneticPr fontId="2"/>
  </si>
  <si>
    <t>合計（Ｄ）</t>
    <rPh sb="0" eb="2">
      <t>ゴウケイ</t>
    </rPh>
    <phoneticPr fontId="2"/>
  </si>
  <si>
    <t>（Ｃ）と同額</t>
    <rPh sb="4" eb="6">
      <t>ドウガク</t>
    </rPh>
    <phoneticPr fontId="2"/>
  </si>
  <si>
    <t>科目の選択リスト</t>
    <rPh sb="0" eb="2">
      <t>カモク</t>
    </rPh>
    <rPh sb="3" eb="5">
      <t>センタク</t>
    </rPh>
    <phoneticPr fontId="2"/>
  </si>
  <si>
    <t>支出の部</t>
    <rPh sb="0" eb="2">
      <t>シシュツ</t>
    </rPh>
    <rPh sb="3" eb="4">
      <t>ブ</t>
    </rPh>
    <phoneticPr fontId="2"/>
  </si>
  <si>
    <t>内容</t>
    <rPh sb="0" eb="2">
      <t>ナイヨウ</t>
    </rPh>
    <phoneticPr fontId="2"/>
  </si>
  <si>
    <t>対象外</t>
    <rPh sb="0" eb="3">
      <t>タイショウガイ</t>
    </rPh>
    <phoneticPr fontId="2"/>
  </si>
  <si>
    <t>報償費</t>
    <rPh sb="0" eb="3">
      <t>ホウショウヒ</t>
    </rPh>
    <phoneticPr fontId="2"/>
  </si>
  <si>
    <t>印刷製本費</t>
    <rPh sb="0" eb="4">
      <t>インサツセイホン</t>
    </rPh>
    <rPh sb="4" eb="5">
      <t>ヒ</t>
    </rPh>
    <phoneticPr fontId="2"/>
  </si>
  <si>
    <t>委託費</t>
    <rPh sb="0" eb="2">
      <t>イタク</t>
    </rPh>
    <rPh sb="2" eb="3">
      <t>ヒ</t>
    </rPh>
    <phoneticPr fontId="2"/>
  </si>
  <si>
    <t>通信運搬費</t>
    <rPh sb="0" eb="4">
      <t>ツウシンウンパン</t>
    </rPh>
    <rPh sb="4" eb="5">
      <t>ヒ</t>
    </rPh>
    <phoneticPr fontId="2"/>
  </si>
  <si>
    <t>備品購入費</t>
    <rPh sb="0" eb="5">
      <t>ビヒンコウニュウヒ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</si>
  <si>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</si>
  <si>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経営相談の専門家に支払う経費</t>
    <rPh sb="0" eb="2">
      <t>ケイエイ</t>
    </rPh>
    <rPh sb="2" eb="4">
      <t>ソウダン</t>
    </rPh>
    <rPh sb="5" eb="8">
      <t>センモンカ</t>
    </rPh>
    <rPh sb="9" eb="11">
      <t>シハラ</t>
    </rPh>
    <rPh sb="12" eb="14">
      <t>ケイヒ</t>
    </rPh>
    <phoneticPr fontId="2"/>
  </si>
  <si>
    <t>販売促進に利用する物品の購入等</t>
    <rPh sb="0" eb="4">
      <t>ハンバイソクシン</t>
    </rPh>
    <rPh sb="5" eb="7">
      <t>リヨウ</t>
    </rPh>
    <rPh sb="9" eb="11">
      <t>ブッピン</t>
    </rPh>
    <rPh sb="12" eb="14">
      <t>コウニュウ</t>
    </rPh>
    <rPh sb="14" eb="15">
      <t>トウ</t>
    </rPh>
    <phoneticPr fontId="2"/>
  </si>
  <si>
    <t>創業活動等の連絡に要する郵送料等</t>
    <rPh sb="0" eb="2">
      <t>ソウギョウ</t>
    </rPh>
    <rPh sb="2" eb="4">
      <t>カツドウ</t>
    </rPh>
    <rPh sb="4" eb="5">
      <t>トウ</t>
    </rPh>
    <rPh sb="6" eb="8">
      <t>レンラク</t>
    </rPh>
    <rPh sb="9" eb="10">
      <t>ヨウ</t>
    </rPh>
    <rPh sb="12" eb="14">
      <t>ユウソウ</t>
    </rPh>
    <rPh sb="14" eb="15">
      <t>リョウ</t>
    </rPh>
    <rPh sb="15" eb="16">
      <t>トウ</t>
    </rPh>
    <phoneticPr fontId="2"/>
  </si>
  <si>
    <t>広告宣伝（例：新聞・雑誌広告、折込チラシ等）
開業、法人設立に伴う申請書類作成委託費
ホームページ作成費</t>
    <rPh sb="0" eb="2">
      <t>コウコク</t>
    </rPh>
    <rPh sb="2" eb="4">
      <t>センデン</t>
    </rPh>
    <rPh sb="5" eb="6">
      <t>レイ</t>
    </rPh>
    <rPh sb="7" eb="9">
      <t>シンブン</t>
    </rPh>
    <rPh sb="10" eb="12">
      <t>ザッシ</t>
    </rPh>
    <rPh sb="12" eb="14">
      <t>コウコク</t>
    </rPh>
    <rPh sb="15" eb="17">
      <t>オリコミ</t>
    </rPh>
    <rPh sb="20" eb="21">
      <t>トウ</t>
    </rPh>
    <rPh sb="23" eb="25">
      <t>カイギョウ</t>
    </rPh>
    <rPh sb="26" eb="28">
      <t>ホウジン</t>
    </rPh>
    <rPh sb="28" eb="30">
      <t>セツリツ</t>
    </rPh>
    <rPh sb="31" eb="32">
      <t>トモナ</t>
    </rPh>
    <rPh sb="33" eb="36">
      <t>シンセイショ</t>
    </rPh>
    <rPh sb="36" eb="37">
      <t>ルイ</t>
    </rPh>
    <rPh sb="37" eb="39">
      <t>サクセイ</t>
    </rPh>
    <rPh sb="39" eb="41">
      <t>イタク</t>
    </rPh>
    <rPh sb="41" eb="42">
      <t>ヒ</t>
    </rPh>
    <rPh sb="49" eb="51">
      <t>サクセイ</t>
    </rPh>
    <rPh sb="51" eb="52">
      <t>ヒ</t>
    </rPh>
    <phoneticPr fontId="2"/>
  </si>
  <si>
    <t>創業活動等に要する備品の購入経費</t>
    <rPh sb="0" eb="2">
      <t>ソウギョウ</t>
    </rPh>
    <rPh sb="2" eb="4">
      <t>カツドウ</t>
    </rPh>
    <rPh sb="4" eb="5">
      <t>トウ</t>
    </rPh>
    <rPh sb="6" eb="7">
      <t>ヨウ</t>
    </rPh>
    <rPh sb="9" eb="11">
      <t>ビヒン</t>
    </rPh>
    <rPh sb="12" eb="14">
      <t>コウニュウ</t>
    </rPh>
    <rPh sb="14" eb="16">
      <t>ケイヒ</t>
    </rPh>
    <phoneticPr fontId="2"/>
  </si>
  <si>
    <t>創業活動等に要する施設整備費</t>
    <rPh sb="0" eb="2">
      <t>ソウギョウ</t>
    </rPh>
    <rPh sb="2" eb="5">
      <t>カツドウトウ</t>
    </rPh>
    <rPh sb="6" eb="7">
      <t>ヨウ</t>
    </rPh>
    <rPh sb="9" eb="11">
      <t>シセツ</t>
    </rPh>
    <rPh sb="11" eb="14">
      <t>セイビヒ</t>
    </rPh>
    <phoneticPr fontId="2"/>
  </si>
  <si>
    <t>・電話代は除く</t>
    <rPh sb="1" eb="4">
      <t>デンワダイ</t>
    </rPh>
    <rPh sb="5" eb="6">
      <t>ノゾ</t>
    </rPh>
    <phoneticPr fontId="2"/>
  </si>
  <si>
    <t>・郵便切手及び金券の購入費
・官公庁へ支払う費用及び税金</t>
    <rPh sb="1" eb="3">
      <t>ユウビン</t>
    </rPh>
    <rPh sb="3" eb="5">
      <t>キッテ</t>
    </rPh>
    <rPh sb="5" eb="6">
      <t>オヨ</t>
    </rPh>
    <rPh sb="7" eb="9">
      <t>キンケン</t>
    </rPh>
    <rPh sb="10" eb="13">
      <t>コウニュウヒ</t>
    </rPh>
    <rPh sb="16" eb="19">
      <t>カンコウチョウ</t>
    </rPh>
    <rPh sb="20" eb="22">
      <t>シハラ</t>
    </rPh>
    <rPh sb="23" eb="25">
      <t>ヒヨウ</t>
    </rPh>
    <rPh sb="25" eb="26">
      <t>オヨ</t>
    </rPh>
    <rPh sb="27" eb="29">
      <t>ゼイキン</t>
    </rPh>
    <phoneticPr fontId="2"/>
  </si>
  <si>
    <t>・リース費用日
・レンタル費用
・車両購入
・消耗品費</t>
    <rPh sb="4" eb="6">
      <t>ヒヨウ</t>
    </rPh>
    <rPh sb="6" eb="7">
      <t>ヒ</t>
    </rPh>
    <rPh sb="13" eb="15">
      <t>ヒヨウ</t>
    </rPh>
    <rPh sb="17" eb="19">
      <t>シャリョウ</t>
    </rPh>
    <rPh sb="19" eb="21">
      <t>コウニュウ</t>
    </rPh>
    <rPh sb="23" eb="26">
      <t>ショウモウヒン</t>
    </rPh>
    <rPh sb="26" eb="27">
      <t>ヒ</t>
    </rPh>
    <phoneticPr fontId="2"/>
  </si>
  <si>
    <t>・不動産購入</t>
    <rPh sb="1" eb="4">
      <t>フドウサン</t>
    </rPh>
    <rPh sb="4" eb="6">
      <t>コウニュウ</t>
    </rPh>
    <phoneticPr fontId="2"/>
  </si>
  <si>
    <t>収入の部</t>
    <rPh sb="0" eb="2">
      <t>シュウニュウ</t>
    </rPh>
    <rPh sb="3" eb="4">
      <t>ブ</t>
    </rPh>
    <phoneticPr fontId="2"/>
  </si>
  <si>
    <t>自己資金</t>
    <rPh sb="0" eb="4">
      <t>ジコシキン</t>
    </rPh>
    <phoneticPr fontId="2"/>
  </si>
  <si>
    <t>家族からの応援資金</t>
    <rPh sb="0" eb="2">
      <t>カゾク</t>
    </rPh>
    <rPh sb="5" eb="7">
      <t>オウエン</t>
    </rPh>
    <rPh sb="7" eb="9">
      <t>シキン</t>
    </rPh>
    <phoneticPr fontId="2"/>
  </si>
  <si>
    <t>金融機関からの借用金</t>
    <rPh sb="0" eb="2">
      <t>キンユウ</t>
    </rPh>
    <rPh sb="2" eb="4">
      <t>キカン</t>
    </rPh>
    <rPh sb="7" eb="9">
      <t>シャクヨウ</t>
    </rPh>
    <rPh sb="9" eb="10">
      <t>キン</t>
    </rPh>
    <phoneticPr fontId="2"/>
  </si>
  <si>
    <t>クラウドファンディング</t>
    <phoneticPr fontId="2"/>
  </si>
  <si>
    <t>株式発行</t>
    <rPh sb="0" eb="2">
      <t>カブシキ</t>
    </rPh>
    <rPh sb="2" eb="4">
      <t>ハッコウ</t>
    </rPh>
    <phoneticPr fontId="2"/>
  </si>
  <si>
    <t>補助金計算表（任意）</t>
    <rPh sb="0" eb="2">
      <t>ホジョ</t>
    </rPh>
    <rPh sb="2" eb="3">
      <t>キン</t>
    </rPh>
    <rPh sb="3" eb="5">
      <t>ケイサン</t>
    </rPh>
    <rPh sb="5" eb="6">
      <t>ヒョウ</t>
    </rPh>
    <rPh sb="7" eb="9">
      <t>ニンイ</t>
    </rPh>
    <phoneticPr fontId="2"/>
  </si>
  <si>
    <t>ソフト事業申請額</t>
    <rPh sb="3" eb="5">
      <t>ジギョウ</t>
    </rPh>
    <rPh sb="5" eb="8">
      <t>シンセイガク</t>
    </rPh>
    <phoneticPr fontId="2"/>
  </si>
  <si>
    <t>ハード事業申請額</t>
    <rPh sb="3" eb="5">
      <t>ジギョウ</t>
    </rPh>
    <rPh sb="5" eb="8">
      <t>シンセイガク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</si>
  <si>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</si>
  <si>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（Ａ）×50％</t>
    <phoneticPr fontId="2"/>
  </si>
  <si>
    <t>（Ｂ）×25％</t>
    <phoneticPr fontId="2"/>
  </si>
  <si>
    <t>上限　\500,000</t>
    <rPh sb="0" eb="2">
      <t>ジョウゲン</t>
    </rPh>
    <phoneticPr fontId="2"/>
  </si>
  <si>
    <t xml:space="preserve">                                               </t>
    <phoneticPr fontId="2"/>
  </si>
  <si>
    <t>様式第7号（第10条関係）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</si>
  <si>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2"/>
  </si>
  <si>
    <t>福知山市起業家支援事業補助金</t>
    <rPh sb="0" eb="14">
      <t>フクチヤマシキギョウカシエンジギョウホジョキン</t>
    </rPh>
    <phoneticPr fontId="2"/>
  </si>
  <si>
    <t>上限　\200,000</t>
    <rPh sb="0" eb="2">
      <t>ジョウゲン</t>
    </rPh>
    <phoneticPr fontId="2"/>
  </si>
  <si>
    <t>上限　￥700,000</t>
    <rPh sb="0" eb="2">
      <t>ジョウゲン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</si>
</sst>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vertical="top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38" fontId="3" fillId="0" borderId="20" xfId="1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38" fontId="3" fillId="2" borderId="14" xfId="1" applyFont="1" applyFill="1" applyBorder="1">
      <alignment vertical="center"/>
    </xf>
    <xf numFmtId="0" fontId="3" fillId="2" borderId="23" xfId="0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3" fillId="2" borderId="6" xfId="0" applyFont="1" applyFill="1" applyBorder="1">
      <alignment vertical="center"/>
    </xf>
    <xf numFmtId="38" fontId="3" fillId="2" borderId="12" xfId="1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3" xfId="0" applyFont="1" applyFill="1" applyBorder="1">
      <alignment vertical="center"/>
    </xf>
    <xf numFmtId="38" fontId="3" fillId="2" borderId="3" xfId="1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3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="80" zoomScaleNormal="80" zoomScaleSheetLayoutView="80" workbookViewId="0">
      <selection activeCell="K43" sqref="K43"/>
    </sheetView>
  </sheetViews>
  <sheetFormatPr defaultRowHeight="20.25" customHeight="1" x14ac:dyDescent="0.15"/>
  <cols>
    <col min="1" max="1" width="6" style="1" customWidth="1"/>
    <col min="2" max="7" width="20.75" style="1" customWidth="1"/>
    <col min="8" max="16384" width="9" style="1"/>
  </cols>
  <sheetData>
    <row r="1" spans="1:7" ht="20.25" customHeight="1" x14ac:dyDescent="0.15">
      <c r="A1" s="1" t="s">
        <v>49</v>
      </c>
    </row>
    <row r="3" spans="1:7" ht="20.25" customHeight="1" x14ac:dyDescent="0.15">
      <c r="A3" s="44" t="s">
        <v>51</v>
      </c>
      <c r="B3" s="44"/>
      <c r="C3" s="44"/>
      <c r="D3" s="44"/>
      <c r="E3" s="44"/>
      <c r="F3" s="44"/>
      <c r="G3" s="44"/>
    </row>
    <row r="4" spans="1:7" ht="20.25" customHeight="1" x14ac:dyDescent="0.15">
      <c r="A4" s="44" t="s">
        <v>50</v>
      </c>
      <c r="B4" s="44"/>
      <c r="C4" s="44"/>
      <c r="D4" s="44"/>
      <c r="E4" s="44"/>
      <c r="F4" s="44"/>
      <c r="G4" s="44"/>
    </row>
    <row r="6" spans="1:7" ht="20.25" customHeight="1" thickBot="1" x14ac:dyDescent="0.2">
      <c r="G6" s="2" t="s">
        <v>0</v>
      </c>
    </row>
    <row r="7" spans="1:7" ht="20.25" customHeight="1" thickBot="1" x14ac:dyDescent="0.2">
      <c r="A7" s="33" t="s">
        <v>1</v>
      </c>
      <c r="B7" s="45"/>
      <c r="C7" s="45"/>
      <c r="D7" s="46"/>
      <c r="E7" s="33" t="s">
        <v>2</v>
      </c>
      <c r="F7" s="45"/>
      <c r="G7" s="46"/>
    </row>
    <row r="8" spans="1:7" ht="20.25" customHeight="1" thickBot="1" x14ac:dyDescent="0.2">
      <c r="A8" s="8" t="s">
        <v>3</v>
      </c>
      <c r="B8" s="9" t="s">
        <v>4</v>
      </c>
      <c r="C8" s="9" t="s">
        <v>5</v>
      </c>
      <c r="D8" s="10" t="s">
        <v>6</v>
      </c>
      <c r="E8" s="8" t="s">
        <v>4</v>
      </c>
      <c r="F8" s="9" t="s">
        <v>5</v>
      </c>
      <c r="G8" s="10" t="s">
        <v>6</v>
      </c>
    </row>
    <row r="9" spans="1:7" ht="20.25" customHeight="1" x14ac:dyDescent="0.15">
      <c r="A9" s="42" t="s">
        <v>7</v>
      </c>
      <c r="B9" s="47"/>
      <c r="C9" s="48"/>
      <c r="D9" s="49"/>
      <c r="E9" s="54"/>
      <c r="F9" s="48"/>
      <c r="G9" s="49"/>
    </row>
    <row r="10" spans="1:7" ht="20.25" customHeight="1" x14ac:dyDescent="0.15">
      <c r="A10" s="42"/>
      <c r="B10" s="47"/>
      <c r="C10" s="50"/>
      <c r="D10" s="51"/>
      <c r="E10" s="55"/>
      <c r="F10" s="50"/>
      <c r="G10" s="51"/>
    </row>
    <row r="11" spans="1:7" ht="20.25" customHeight="1" x14ac:dyDescent="0.15">
      <c r="A11" s="42"/>
      <c r="B11" s="47"/>
      <c r="C11" s="50"/>
      <c r="D11" s="51"/>
      <c r="E11" s="55"/>
      <c r="F11" s="50"/>
      <c r="G11" s="51"/>
    </row>
    <row r="12" spans="1:7" ht="20.25" customHeight="1" x14ac:dyDescent="0.15">
      <c r="A12" s="42"/>
      <c r="B12" s="47"/>
      <c r="C12" s="50"/>
      <c r="D12" s="51"/>
      <c r="E12" s="55"/>
      <c r="F12" s="50"/>
      <c r="G12" s="51"/>
    </row>
    <row r="13" spans="1:7" ht="20.25" customHeight="1" x14ac:dyDescent="0.15">
      <c r="A13" s="42"/>
      <c r="B13" s="47"/>
      <c r="C13" s="50"/>
      <c r="D13" s="51"/>
      <c r="E13" s="55"/>
      <c r="F13" s="50"/>
      <c r="G13" s="51"/>
    </row>
    <row r="14" spans="1:7" ht="20.25" customHeight="1" thickBot="1" x14ac:dyDescent="0.2">
      <c r="A14" s="42"/>
      <c r="B14" s="47"/>
      <c r="C14" s="52"/>
      <c r="D14" s="53"/>
      <c r="E14" s="55"/>
      <c r="F14" s="50"/>
      <c r="G14" s="51"/>
    </row>
    <row r="15" spans="1:7" ht="20.25" customHeight="1" thickBot="1" x14ac:dyDescent="0.2">
      <c r="A15" s="43"/>
      <c r="B15" s="8" t="s">
        <v>9</v>
      </c>
      <c r="C15" s="22">
        <f>SUM(C9:C14)</f>
        <v>0</v>
      </c>
      <c r="D15" s="13"/>
      <c r="E15" s="55"/>
      <c r="F15" s="50"/>
      <c r="G15" s="51"/>
    </row>
    <row r="16" spans="1:7" ht="20.25" customHeight="1" x14ac:dyDescent="0.15">
      <c r="A16" s="41" t="s">
        <v>8</v>
      </c>
      <c r="B16" s="56"/>
      <c r="C16" s="57"/>
      <c r="D16" s="58"/>
      <c r="E16" s="55"/>
      <c r="F16" s="50"/>
      <c r="G16" s="51"/>
    </row>
    <row r="17" spans="1:7" ht="20.25" customHeight="1" x14ac:dyDescent="0.15">
      <c r="A17" s="42"/>
      <c r="B17" s="59"/>
      <c r="C17" s="50"/>
      <c r="D17" s="51"/>
      <c r="E17" s="55"/>
      <c r="F17" s="50"/>
      <c r="G17" s="51"/>
    </row>
    <row r="18" spans="1:7" ht="20.25" customHeight="1" x14ac:dyDescent="0.15">
      <c r="A18" s="42"/>
      <c r="B18" s="59"/>
      <c r="C18" s="50"/>
      <c r="D18" s="51"/>
      <c r="E18" s="55"/>
      <c r="F18" s="50"/>
      <c r="G18" s="51"/>
    </row>
    <row r="19" spans="1:7" ht="20.25" customHeight="1" x14ac:dyDescent="0.15">
      <c r="A19" s="42"/>
      <c r="B19" s="59"/>
      <c r="C19" s="50"/>
      <c r="D19" s="51"/>
      <c r="E19" s="55"/>
      <c r="F19" s="50"/>
      <c r="G19" s="51"/>
    </row>
    <row r="20" spans="1:7" ht="20.25" customHeight="1" x14ac:dyDescent="0.15">
      <c r="A20" s="42"/>
      <c r="B20" s="59"/>
      <c r="C20" s="50"/>
      <c r="D20" s="51"/>
      <c r="E20" s="55"/>
      <c r="F20" s="50"/>
      <c r="G20" s="51"/>
    </row>
    <row r="21" spans="1:7" ht="20.25" customHeight="1" x14ac:dyDescent="0.15">
      <c r="A21" s="42"/>
      <c r="B21" s="59"/>
      <c r="C21" s="50"/>
      <c r="D21" s="51"/>
      <c r="E21" s="55"/>
      <c r="F21" s="50"/>
      <c r="G21" s="51"/>
    </row>
    <row r="22" spans="1:7" ht="20.25" customHeight="1" x14ac:dyDescent="0.15">
      <c r="A22" s="42"/>
      <c r="B22" s="59"/>
      <c r="C22" s="50"/>
      <c r="D22" s="51"/>
      <c r="E22" s="55"/>
      <c r="F22" s="50"/>
      <c r="G22" s="51"/>
    </row>
    <row r="23" spans="1:7" ht="20.25" customHeight="1" x14ac:dyDescent="0.15">
      <c r="A23" s="42"/>
      <c r="B23" s="59"/>
      <c r="C23" s="50"/>
      <c r="D23" s="51"/>
      <c r="E23" s="55"/>
      <c r="F23" s="50"/>
      <c r="G23" s="51"/>
    </row>
    <row r="24" spans="1:7" ht="20.25" customHeight="1" thickBot="1" x14ac:dyDescent="0.2">
      <c r="A24" s="42"/>
      <c r="B24" s="59"/>
      <c r="C24" s="52"/>
      <c r="D24" s="53"/>
      <c r="E24" s="55"/>
      <c r="F24" s="50"/>
      <c r="G24" s="51"/>
    </row>
    <row r="25" spans="1:7" ht="20.25" customHeight="1" thickBot="1" x14ac:dyDescent="0.2">
      <c r="A25" s="43"/>
      <c r="B25" s="8" t="s">
        <v>10</v>
      </c>
      <c r="C25" s="22">
        <f>SUM(C16:C24)</f>
        <v>0</v>
      </c>
      <c r="D25" s="13"/>
      <c r="E25" s="55"/>
      <c r="F25" s="52"/>
      <c r="G25" s="53"/>
    </row>
    <row r="26" spans="1:7" ht="20.25" customHeight="1" thickBot="1" x14ac:dyDescent="0.2">
      <c r="A26" s="33" t="s">
        <v>11</v>
      </c>
      <c r="B26" s="34"/>
      <c r="C26" s="22">
        <f>SUM(C25,C15)</f>
        <v>0</v>
      </c>
      <c r="D26" s="13" t="s">
        <v>12</v>
      </c>
      <c r="E26" s="8" t="s">
        <v>13</v>
      </c>
      <c r="F26" s="12">
        <f>SUM(F9:F25)</f>
        <v>0</v>
      </c>
      <c r="G26" s="13" t="s">
        <v>14</v>
      </c>
    </row>
    <row r="27" spans="1:7" ht="11.25" customHeight="1" x14ac:dyDescent="0.15"/>
    <row r="28" spans="1:7" ht="20.25" customHeight="1" x14ac:dyDescent="0.15">
      <c r="A28" s="35" t="s">
        <v>15</v>
      </c>
      <c r="B28" s="35"/>
      <c r="C28" s="35"/>
      <c r="D28" s="35"/>
      <c r="E28" s="35"/>
      <c r="F28" s="35"/>
      <c r="G28" s="35"/>
    </row>
    <row r="30" spans="1:7" ht="20.25" customHeight="1" x14ac:dyDescent="0.15">
      <c r="A30" s="36" t="s">
        <v>16</v>
      </c>
      <c r="B30" s="36"/>
    </row>
    <row r="31" spans="1:7" ht="20.25" customHeight="1" x14ac:dyDescent="0.15">
      <c r="A31" s="3"/>
      <c r="B31" s="38" t="s">
        <v>4</v>
      </c>
      <c r="C31" s="39"/>
      <c r="D31" s="38" t="s">
        <v>17</v>
      </c>
      <c r="E31" s="39"/>
      <c r="F31" s="38" t="s">
        <v>18</v>
      </c>
      <c r="G31" s="39"/>
    </row>
    <row r="32" spans="1:7" ht="20.25" customHeight="1" x14ac:dyDescent="0.15">
      <c r="A32" s="31" t="s">
        <v>7</v>
      </c>
      <c r="B32" s="14" t="s">
        <v>19</v>
      </c>
      <c r="C32" s="11"/>
      <c r="D32" s="28" t="s">
        <v>25</v>
      </c>
      <c r="E32" s="29"/>
      <c r="F32" s="28"/>
      <c r="G32" s="29"/>
    </row>
    <row r="33" spans="1:7" ht="20.25" customHeight="1" x14ac:dyDescent="0.15">
      <c r="A33" s="37"/>
      <c r="B33" s="14" t="s">
        <v>20</v>
      </c>
      <c r="C33" s="11"/>
      <c r="D33" s="28" t="s">
        <v>26</v>
      </c>
      <c r="E33" s="29"/>
      <c r="F33" s="28"/>
      <c r="G33" s="29"/>
    </row>
    <row r="34" spans="1:7" ht="20.25" customHeight="1" x14ac:dyDescent="0.15">
      <c r="A34" s="37"/>
      <c r="B34" s="14" t="s">
        <v>22</v>
      </c>
      <c r="C34" s="11"/>
      <c r="D34" s="28" t="s">
        <v>27</v>
      </c>
      <c r="E34" s="29"/>
      <c r="F34" s="28" t="s">
        <v>31</v>
      </c>
      <c r="G34" s="29"/>
    </row>
    <row r="35" spans="1:7" ht="60" customHeight="1" x14ac:dyDescent="0.15">
      <c r="A35" s="32"/>
      <c r="B35" s="15" t="s">
        <v>21</v>
      </c>
      <c r="C35" s="11"/>
      <c r="D35" s="27" t="s">
        <v>28</v>
      </c>
      <c r="E35" s="40"/>
      <c r="F35" s="27" t="s">
        <v>32</v>
      </c>
      <c r="G35" s="26"/>
    </row>
    <row r="36" spans="1:7" ht="60" customHeight="1" x14ac:dyDescent="0.15">
      <c r="A36" s="31" t="s">
        <v>8</v>
      </c>
      <c r="B36" s="15" t="s">
        <v>23</v>
      </c>
      <c r="C36" s="11"/>
      <c r="D36" s="25" t="s">
        <v>29</v>
      </c>
      <c r="E36" s="26"/>
      <c r="F36" s="27" t="s">
        <v>33</v>
      </c>
      <c r="G36" s="26"/>
    </row>
    <row r="37" spans="1:7" ht="20.25" customHeight="1" x14ac:dyDescent="0.15">
      <c r="A37" s="32"/>
      <c r="B37" s="14" t="s">
        <v>24</v>
      </c>
      <c r="C37" s="11"/>
      <c r="D37" s="28" t="s">
        <v>30</v>
      </c>
      <c r="E37" s="29"/>
      <c r="F37" s="28" t="s">
        <v>34</v>
      </c>
      <c r="G37" s="29"/>
    </row>
    <row r="39" spans="1:7" ht="20.25" customHeight="1" x14ac:dyDescent="0.15">
      <c r="A39" s="1" t="s">
        <v>35</v>
      </c>
    </row>
    <row r="40" spans="1:7" ht="20.25" customHeight="1" x14ac:dyDescent="0.15">
      <c r="A40" s="30" t="s">
        <v>4</v>
      </c>
      <c r="B40" s="30"/>
    </row>
    <row r="41" spans="1:7" ht="20.25" customHeight="1" thickBot="1" x14ac:dyDescent="0.2">
      <c r="A41" s="24" t="s">
        <v>36</v>
      </c>
      <c r="B41" s="23"/>
      <c r="E41" s="1" t="s">
        <v>41</v>
      </c>
    </row>
    <row r="42" spans="1:7" ht="20.25" customHeight="1" x14ac:dyDescent="0.15">
      <c r="A42" s="24" t="s">
        <v>37</v>
      </c>
      <c r="B42" s="23"/>
      <c r="E42" s="4" t="s">
        <v>42</v>
      </c>
      <c r="F42" s="5" t="s">
        <v>43</v>
      </c>
      <c r="G42" s="6" t="s">
        <v>44</v>
      </c>
    </row>
    <row r="43" spans="1:7" ht="20.25" customHeight="1" thickBot="1" x14ac:dyDescent="0.2">
      <c r="A43" s="24" t="s">
        <v>38</v>
      </c>
      <c r="B43" s="23"/>
      <c r="E43" s="19">
        <f>MIN(E45,200000)</f>
        <v>0</v>
      </c>
      <c r="F43" s="20">
        <f>MIN(F45,500000)</f>
        <v>0</v>
      </c>
      <c r="G43" s="21">
        <f>SUM(E43:F43)</f>
        <v>0</v>
      </c>
    </row>
    <row r="44" spans="1:7" ht="20.25" customHeight="1" x14ac:dyDescent="0.15">
      <c r="A44" s="24" t="s">
        <v>39</v>
      </c>
      <c r="B44" s="23"/>
      <c r="E44" s="7" t="s">
        <v>45</v>
      </c>
      <c r="F44" s="7" t="s">
        <v>46</v>
      </c>
      <c r="G44" s="16" t="s">
        <v>53</v>
      </c>
    </row>
    <row r="45" spans="1:7" ht="20.25" customHeight="1" x14ac:dyDescent="0.15">
      <c r="A45" s="24" t="s">
        <v>40</v>
      </c>
      <c r="B45" s="23"/>
      <c r="E45" s="18">
        <f>ROUND(C15*0.5,-3)</f>
        <v>0</v>
      </c>
      <c r="F45" s="18">
        <f>ROUND(C25*0.25,-3)</f>
        <v>0</v>
      </c>
      <c r="G45" s="17"/>
    </row>
    <row r="46" spans="1:7" ht="20.25" customHeight="1" x14ac:dyDescent="0.15">
      <c r="A46" s="60"/>
      <c r="B46" s="60"/>
      <c r="E46" s="1" t="s">
        <v>52</v>
      </c>
      <c r="F46" s="1" t="s">
        <v>47</v>
      </c>
    </row>
    <row r="56" spans="13:13" ht="20.25" customHeight="1" x14ac:dyDescent="0.15">
      <c r="M56" s="1" t="s">
        <v>48</v>
      </c>
    </row>
  </sheetData>
  <dataConsolidate/>
  <mergeCells count="27">
    <mergeCell ref="A16:A25"/>
    <mergeCell ref="A3:G3"/>
    <mergeCell ref="A4:G4"/>
    <mergeCell ref="A7:D7"/>
    <mergeCell ref="E7:G7"/>
    <mergeCell ref="A9:A15"/>
    <mergeCell ref="A26:B26"/>
    <mergeCell ref="A28:G28"/>
    <mergeCell ref="A30:B30"/>
    <mergeCell ref="A32:A35"/>
    <mergeCell ref="B31:C31"/>
    <mergeCell ref="D31:E31"/>
    <mergeCell ref="F31:G31"/>
    <mergeCell ref="F32:G32"/>
    <mergeCell ref="F33:G33"/>
    <mergeCell ref="F34:G34"/>
    <mergeCell ref="D32:E32"/>
    <mergeCell ref="D33:E33"/>
    <mergeCell ref="D34:E34"/>
    <mergeCell ref="D35:E35"/>
    <mergeCell ref="D36:E36"/>
    <mergeCell ref="F35:G35"/>
    <mergeCell ref="F36:G36"/>
    <mergeCell ref="F37:G37"/>
    <mergeCell ref="A40:B40"/>
    <mergeCell ref="A36:A37"/>
    <mergeCell ref="D37:E37"/>
  </mergeCells>
  <phoneticPr fontId="2"/>
  <dataValidations count="4">
    <dataValidation type="list" allowBlank="1" showInputMessage="1" showErrorMessage="1" sqref="B9:B14">
      <formula1>$B$32:$B$35</formula1>
    </dataValidation>
    <dataValidation type="list" allowBlank="1" showInputMessage="1" showErrorMessage="1" sqref="B16:B24">
      <formula1>$B$36:$B$37</formula1>
    </dataValidation>
    <dataValidation type="list" allowBlank="1" showInputMessage="1" showErrorMessage="1" sqref="E11:E25">
      <formula1>$A$41:$A$45</formula1>
    </dataValidation>
    <dataValidation type="list" allowBlank="1" showInputMessage="1" showErrorMessage="1" sqref="E9 E10">
      <formula1>$A$41:$A$46</formula1>
    </dataValidation>
  </dataValidations>
  <pageMargins left="0.7" right="0.7" top="0.75" bottom="0.75" header="0.3" footer="0.3"/>
  <pageSetup paperSize="9" scale="99" orientation="landscape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2022-04-25T07:58:02Z</cp:lastPrinted>
  <dcterms:created xsi:type="dcterms:W3CDTF">2022-04-25T01:56:56Z</dcterms:created>
  <dcterms:modified xsi:type="dcterms:W3CDTF">2022-05-06T03:38:48Z</dcterms:modified>
</cp:coreProperties>
</file>