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D:\各課専用\自治振興課\06税財政担当（財政）\06 決算統計\15 財政比較分析表／歳出比較分析表→資料集へ\令和２年度決算\04 ②10月公表分（追加分）\05 最終版【ＨＰアップ】\"/>
    </mc:Choice>
  </mc:AlternateContent>
  <xr:revisionPtr revIDLastSave="0" documentId="13_ncr:1_{B1E608B1-7D32-4386-910B-C48F3AC7EFEA}" xr6:coauthVersionLast="36" xr6:coauthVersionMax="36" xr10:uidLastSave="{00000000-0000-0000-0000-000000000000}"/>
  <bookViews>
    <workbookView xWindow="0" yWindow="0" windowWidth="19200" windowHeight="815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8" i="10" l="1"/>
  <c r="BG37" i="10"/>
  <c r="BG36" i="10"/>
  <c r="BG35" i="10"/>
  <c r="BG34"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BW41" i="10"/>
  <c r="BE41" i="10"/>
  <c r="AM41" i="10"/>
  <c r="U41" i="10"/>
  <c r="C41" i="10"/>
  <c r="BW40" i="10"/>
  <c r="BE40" i="10"/>
  <c r="AM40" i="10"/>
  <c r="U40" i="10"/>
  <c r="C40" i="10"/>
  <c r="BE39" i="10"/>
  <c r="AM39" i="10"/>
  <c r="U39" i="10"/>
  <c r="C39" i="10"/>
  <c r="AM38" i="10"/>
  <c r="C38" i="10"/>
  <c r="AM37" i="10"/>
  <c r="C37" i="10"/>
  <c r="C36"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U38" i="10" s="1"/>
  <c r="AM34" i="10" l="1"/>
  <c r="AM35" i="10" s="1"/>
  <c r="AM36" i="10" s="1"/>
  <c r="BE34" i="10" l="1"/>
  <c r="BE35" i="10" s="1"/>
  <c r="BE36" i="10" s="1"/>
  <c r="BE37" i="10" s="1"/>
  <c r="BE38" i="10" s="1"/>
  <c r="BW34" i="10" l="1"/>
  <c r="BW35" i="10" s="1"/>
  <c r="BW36" i="10" s="1"/>
  <c r="BW37" i="10" s="1"/>
  <c r="BW38" i="10" s="1"/>
  <c r="BW39" i="10" s="1"/>
  <c r="CO34" i="10" l="1"/>
  <c r="CO35" i="10" s="1"/>
  <c r="CO36" i="10" s="1"/>
  <c r="CO37" i="10" s="1"/>
  <c r="CO38" i="10" s="1"/>
  <c r="CO39" i="10" s="1"/>
  <c r="CO40" i="10" s="1"/>
  <c r="CO41" i="10" s="1"/>
</calcChain>
</file>

<file path=xl/sharedStrings.xml><?xml version="1.0" encoding="utf-8"?>
<sst xmlns="http://schemas.openxmlformats.org/spreadsheetml/2006/main" count="1166" uniqueCount="625">
  <si>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</si>
  <si>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</si>
  <si>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</si>
  <si>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</si>
  <si>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</si>
  <si>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</si>
  <si>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</si>
  <si>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</si>
  <si>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</si>
  <si>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</si>
  <si>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</si>
  <si>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</si>
  <si>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</si>
  <si>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</si>
  <si>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</si>
  <si>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</si>
  <si>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</si>
  <si>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</si>
  <si>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</si>
  <si>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</si>
  <si>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</si>
  <si>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</si>
  <si>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</si>
  <si>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</si>
  <si>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</si>
  <si>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</si>
  <si>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</si>
  <si>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</si>
  <si>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</si>
  <si>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</si>
  <si>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</si>
  <si>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</si>
  <si>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</si>
  <si>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</si>
  <si>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</si>
  <si>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</si>
  <si>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</si>
  <si>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</si>
  <si>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</si>
  <si>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</si>
  <si>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</si>
  <si>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</si>
  <si>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</si>
  <si>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</si>
  <si>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</si>
  <si>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</si>
  <si>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</si>
  <si>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</si>
  <si>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</si>
  <si>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</si>
  <si>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</si>
  <si>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</si>
  <si>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</si>
  <si>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</si>
  <si>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</si>
  <si>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</si>
  <si>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</si>
  <si>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</si>
  <si>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</si>
  <si>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</si>
  <si>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</si>
  <si>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</si>
  <si>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</si>
  <si>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</si>
  <si>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</si>
  <si>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</si>
  <si>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</si>
  <si>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</si>
  <si>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</si>
  <si>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</si>
  <si>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</si>
  <si>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</si>
  <si>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</si>
  <si>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</si>
  <si>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</si>
  <si>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</si>
  <si>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</si>
  <si>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</si>
  <si>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</si>
  <si>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</si>
  <si>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</si>
  <si>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</si>
  <si>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</si>
  <si>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</si>
  <si>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Ⅱ－１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</si>
  <si>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</si>
  <si>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</si>
  <si>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</si>
  <si>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</si>
  <si>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</si>
  <si>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</si>
  <si>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</si>
  <si>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</si>
  <si>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</si>
  <si>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</si>
  <si>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</si>
  <si>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</si>
  <si>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福知山市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</si>
  <si>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</si>
  <si>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</si>
  <si>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</si>
  <si>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</si>
  <si>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</si>
  <si>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</si>
  <si>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</si>
  <si>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</si>
  <si>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</si>
  <si>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</si>
  <si>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</si>
  <si>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</si>
  <si>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</si>
  <si>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</si>
  <si>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</si>
  <si>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</si>
  <si>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</si>
  <si>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</si>
  <si>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</si>
  <si>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</si>
  <si>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</si>
  <si>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</si>
  <si>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</si>
  <si>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</si>
  <si>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</si>
  <si>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</si>
  <si>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</si>
  <si>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</si>
  <si>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</si>
  <si>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</si>
  <si>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</si>
  <si>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</si>
  <si>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</si>
  <si>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</si>
  <si>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</si>
  <si>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</si>
  <si>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</si>
  <si>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</si>
  <si>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</si>
  <si>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</si>
  <si>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</si>
  <si>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</si>
  <si>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</si>
  <si>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</si>
  <si>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</si>
  <si>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</si>
  <si>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</si>
  <si>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</si>
  <si>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</si>
  <si>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</si>
  <si>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</si>
  <si>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</si>
  <si>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</si>
  <si>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</si>
  <si>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</si>
  <si>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</si>
  <si>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</si>
  <si>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</si>
  <si>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</si>
  <si>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</si>
  <si>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</si>
  <si>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</si>
  <si>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</si>
  <si>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</si>
  <si>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</si>
  <si>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</si>
  <si>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</si>
  <si>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</si>
  <si>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</si>
  <si>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</si>
  <si>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</si>
  <si>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</si>
  <si>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</si>
  <si>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</si>
  <si>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</si>
  <si>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</si>
  <si>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</si>
  <si>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</si>
  <si>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</si>
  <si>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</si>
  <si>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</si>
  <si>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</si>
  <si>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</si>
  <si>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</si>
  <si>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</si>
  <si>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</si>
  <si>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</si>
  <si>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</si>
  <si>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</si>
  <si>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</si>
  <si>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</si>
  <si>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</si>
  <si>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</si>
  <si>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</si>
  <si>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</si>
  <si>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</si>
  <si>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</si>
  <si>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</si>
  <si>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</si>
  <si>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</si>
  <si>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</si>
  <si>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</si>
  <si>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</si>
  <si>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</si>
  <si>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</si>
  <si>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</si>
  <si>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</si>
  <si>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</si>
  <si>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</si>
  <si>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</si>
  <si>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</si>
  <si>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</si>
  <si>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</si>
  <si>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京都府福知山市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</si>
  <si>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</si>
  <si>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</si>
  <si>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</si>
  <si>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</si>
  <si>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</si>
  <si>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</si>
  <si>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</si>
  <si>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</si>
  <si>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</si>
  <si>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</si>
  <si>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</si>
  <si>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</si>
  <si>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</si>
  <si>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</si>
  <si>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</si>
  <si>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</si>
  <si>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</si>
  <si>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</si>
  <si>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</si>
  <si>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</si>
  <si>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</si>
  <si>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</si>
  <si>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</si>
  <si>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</si>
  <si>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</si>
  <si>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</si>
  <si>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</si>
  <si>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</si>
  <si>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</si>
  <si>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</si>
  <si>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</si>
  <si>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</si>
  <si>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</si>
  <si>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</si>
  <si>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</si>
  <si>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</si>
  <si>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</si>
  <si>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</si>
  <si>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</si>
  <si>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</si>
  <si>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</si>
  <si>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</si>
  <si>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</si>
  <si>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</si>
  <si>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</si>
  <si>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</si>
  <si>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</si>
  <si>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</si>
  <si>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</si>
  <si>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</si>
  <si>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</si>
  <si>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</si>
  <si>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</si>
  <si>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</si>
  <si>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</si>
  <si>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</si>
  <si>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</si>
  <si>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</si>
  <si>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</si>
  <si>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</si>
  <si>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</si>
  <si>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</si>
  <si>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</si>
  <si>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</si>
  <si>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</si>
  <si>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</si>
  <si>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</si>
  <si>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</si>
  <si>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</si>
  <si>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</si>
  <si>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</si>
  <si>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</si>
  <si>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</si>
  <si>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</si>
  <si>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</si>
  <si>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</si>
  <si>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</si>
  <si>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</si>
  <si>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</si>
  <si>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</si>
  <si>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</si>
  <si>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</si>
  <si>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</si>
  <si>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</si>
  <si>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</si>
  <si>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</si>
  <si>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</si>
  <si>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</si>
  <si>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</si>
  <si>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</si>
  <si>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</si>
  <si>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</si>
  <si>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</si>
  <si>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</si>
  <si>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</si>
  <si>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</si>
  <si>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</si>
  <si>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</si>
  <si>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</si>
  <si>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</si>
  <si>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</si>
  <si>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</si>
  <si>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</si>
  <si>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</si>
  <si>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</si>
  <si>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</si>
  <si>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</si>
  <si>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</si>
  <si>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</si>
  <si>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</si>
  <si>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</si>
  <si>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</si>
  <si>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</si>
  <si>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</si>
  <si>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</si>
  <si>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</si>
  <si>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</si>
  <si>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</si>
  <si>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</si>
  <si>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</si>
  <si>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</si>
  <si>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</si>
  <si>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</si>
  <si>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</si>
  <si>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</si>
  <si>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</si>
  <si>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</si>
  <si>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</si>
  <si>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</si>
  <si>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市場</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</si>
  <si>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</si>
  <si>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</si>
  <si>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</si>
  <si>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</si>
  <si>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</si>
  <si>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</si>
  <si>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</si>
  <si>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</si>
  <si>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</si>
  <si>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</si>
  <si>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</si>
  <si>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</si>
  <si>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</si>
  <si>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</si>
  <si>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</si>
  <si>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</si>
  <si>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</si>
  <si>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</si>
  <si>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</si>
  <si>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</si>
  <si>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</si>
  <si>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</si>
  <si>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</si>
  <si>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</si>
  <si>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京都府福知山市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</si>
  <si>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</si>
  <si>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</si>
  <si>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</si>
  <si>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</si>
  <si>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</si>
  <si>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</si>
  <si>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</si>
  <si>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</si>
  <si>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</si>
  <si>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</si>
  <si>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</si>
  <si>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</si>
  <si>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</si>
  <si>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</si>
  <si>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</si>
  <si>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</si>
  <si>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</si>
  <si>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</si>
  <si>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</si>
  <si>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</si>
  <si>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休日急患診療所費特別会計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</si>
  <si>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</si>
  <si>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</si>
  <si>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</si>
  <si>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</si>
  <si>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</si>
  <si>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</si>
  <si>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</si>
  <si>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</si>
  <si>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</si>
  <si>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</si>
  <si>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</si>
  <si>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</si>
  <si>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</si>
  <si>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</si>
  <si>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</si>
  <si>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国民健康保険診療所費特別会計</t>
    <phoneticPr fontId="5"/>
  </si>
  <si>
    <t>介護保険事業特別会計（保険事業勘定）</t>
    <phoneticPr fontId="5"/>
  </si>
  <si>
    <t>介護保険事業特別会計（サービス事業勘定）</t>
    <phoneticPr fontId="5"/>
  </si>
  <si>
    <t>後期高齢者医療事業特別会計</t>
    <phoneticPr fontId="5"/>
  </si>
  <si>
    <t>病院事業会計</t>
    <phoneticPr fontId="5"/>
  </si>
  <si>
    <t>法適用企業</t>
    <phoneticPr fontId="5"/>
  </si>
  <si>
    <t>水道事業会計</t>
    <phoneticPr fontId="5"/>
  </si>
  <si>
    <t>下水道事業会計</t>
    <phoneticPr fontId="5"/>
  </si>
  <si>
    <t>と畜場費特別会計</t>
    <phoneticPr fontId="5"/>
  </si>
  <si>
    <t>法非適用企業</t>
    <phoneticPr fontId="5"/>
  </si>
  <si>
    <t>公設地方卸売市場事業特別会計</t>
    <phoneticPr fontId="5"/>
  </si>
  <si>
    <t>農業集落排水施設事業特別会計</t>
    <phoneticPr fontId="5"/>
  </si>
  <si>
    <t>石原土地区画整理事業特別会計</t>
    <phoneticPr fontId="5"/>
  </si>
  <si>
    <t>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</si>
  <si>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</si>
  <si>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</si>
  <si>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</si>
  <si>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</si>
  <si>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</si>
  <si>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</si>
  <si>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</si>
  <si>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</si>
  <si>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</si>
  <si>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</si>
  <si>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</si>
  <si>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</si>
  <si>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</si>
  <si>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</si>
  <si>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</si>
  <si>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</si>
  <si>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</si>
  <si>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</si>
  <si>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</si>
  <si>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</si>
  <si>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</si>
  <si>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</si>
  <si>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</si>
  <si>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</si>
  <si>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</si>
  <si>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</si>
  <si>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</si>
  <si>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</si>
  <si>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</si>
  <si>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</si>
  <si>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</si>
  <si>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</si>
  <si>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</si>
  <si>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</si>
  <si>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</si>
  <si>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</si>
  <si>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</si>
  <si>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</si>
  <si>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</si>
  <si>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</si>
  <si>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</si>
  <si>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</si>
  <si>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</si>
  <si>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</si>
  <si>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</si>
  <si>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</si>
  <si>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</si>
  <si>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</si>
  <si>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</si>
  <si>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</si>
  <si>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</si>
  <si>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</si>
  <si>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</si>
  <si>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</si>
  <si>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</si>
  <si>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</si>
  <si>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</si>
  <si>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</si>
  <si>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</si>
  <si>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</si>
  <si>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</si>
  <si>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</si>
  <si>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</si>
  <si>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水道事業会計</t>
    <phoneticPr fontId="5"/>
  </si>
  <si>
    <t>-</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</si>
  <si>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</si>
  <si>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</si>
  <si>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</si>
  <si>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</si>
  <si>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</si>
  <si>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</si>
  <si>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</si>
  <si>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</si>
  <si>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</si>
  <si>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</si>
  <si>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</si>
  <si>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</si>
  <si>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</si>
  <si>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</si>
  <si>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</si>
  <si>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</si>
  <si>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</si>
  <si>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</si>
  <si>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</si>
  <si>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</si>
  <si>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</si>
  <si>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</si>
  <si>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</si>
  <si>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</si>
  <si>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</si>
  <si>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</si>
  <si>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</si>
  <si>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</si>
  <si>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</si>
  <si>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</si>
  <si>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</si>
  <si>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</si>
  <si>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</si>
  <si>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</si>
  <si>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</si>
  <si>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</si>
  <si>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</si>
  <si>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</si>
  <si>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</si>
  <si>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</si>
  <si>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</si>
  <si>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</si>
  <si>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</si>
  <si>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</si>
  <si>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</si>
  <si>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</si>
  <si>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</si>
  <si>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</si>
  <si>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</si>
  <si>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</si>
  <si>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</si>
  <si>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</si>
  <si>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</si>
  <si>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</si>
  <si>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</si>
  <si>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</si>
  <si>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</si>
  <si>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</si>
  <si>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</si>
  <si>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</si>
  <si>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</si>
  <si>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</si>
  <si>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</si>
  <si>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</si>
  <si>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</si>
  <si>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</si>
  <si>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</si>
  <si>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</si>
  <si>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</si>
  <si>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</si>
  <si>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</si>
  <si>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</si>
  <si>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</si>
  <si>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</si>
  <si>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</si>
  <si>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</si>
  <si>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</si>
  <si>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</si>
  <si>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</si>
  <si>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</si>
  <si>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</si>
  <si>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</si>
  <si>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</si>
  <si>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</si>
  <si>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</si>
  <si>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</si>
  <si>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</si>
  <si>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</si>
  <si>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</si>
  <si>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</si>
  <si>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0.66</t>
  </si>
  <si>
    <t>▲ 1.99</t>
  </si>
  <si>
    <t>病院事業会計</t>
  </si>
  <si>
    <t>水道事業会計</t>
  </si>
  <si>
    <t>一般会計</t>
  </si>
  <si>
    <t>下水道事業会計</t>
  </si>
  <si>
    <t>介護保険事業特別会計（保険事業勘定）</t>
  </si>
  <si>
    <t>国民健康保険事業特別会計</t>
  </si>
  <si>
    <t>宅地造成事業特別会計</t>
  </si>
  <si>
    <t>農業集落排水施設事業特別会計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</si>
  <si>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</si>
  <si>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</si>
  <si>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</si>
  <si>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</si>
  <si>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</si>
  <si>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</si>
  <si>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</si>
  <si>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</si>
  <si>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</si>
  <si>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京都府自治会館管理組合（一般会計）</t>
    <phoneticPr fontId="2"/>
  </si>
  <si>
    <t>京都府住宅新築資金等貸付事業管理組合（一般会計）</t>
    <phoneticPr fontId="2"/>
  </si>
  <si>
    <t>京都府住宅新築資金等貸付事業管理組合（特別会計）</t>
    <phoneticPr fontId="2"/>
  </si>
  <si>
    <t>京都府後期高齢者医療広域連合（一般会計）</t>
    <phoneticPr fontId="2"/>
  </si>
  <si>
    <t>京都府後期高齢者医療広域連合（後期高齢者医療特別会計）</t>
    <phoneticPr fontId="2"/>
  </si>
  <si>
    <t>京都地方税機構（一般会計）</t>
    <phoneticPr fontId="2"/>
  </si>
  <si>
    <t>福知山市スポーツ協会</t>
    <phoneticPr fontId="2"/>
  </si>
  <si>
    <t>福知山市都市緑化協会</t>
    <phoneticPr fontId="2"/>
  </si>
  <si>
    <t>福知山市文化協会</t>
    <phoneticPr fontId="2"/>
  </si>
  <si>
    <t>福知山まちづくり</t>
    <phoneticPr fontId="2"/>
  </si>
  <si>
    <t>福知山上下水道サービスセンター</t>
    <phoneticPr fontId="2"/>
  </si>
  <si>
    <t>大江観光</t>
    <phoneticPr fontId="2"/>
  </si>
  <si>
    <t>やくの農業振興団</t>
    <phoneticPr fontId="2"/>
  </si>
  <si>
    <t>公立大学法人福知山公立大学</t>
    <phoneticPr fontId="2"/>
  </si>
  <si>
    <t>-</t>
    <phoneticPr fontId="2"/>
  </si>
  <si>
    <t>▲459</t>
    <phoneticPr fontId="2"/>
  </si>
  <si>
    <t>▲20</t>
    <phoneticPr fontId="2"/>
  </si>
  <si>
    <t>地域振興基金</t>
    <rPh sb="0" eb="2">
      <t>チイキ</t>
    </rPh>
    <rPh sb="2" eb="4">
      <t>シンコウ</t>
    </rPh>
    <rPh sb="4" eb="6">
      <t>キキン</t>
    </rPh>
    <phoneticPr fontId="5"/>
  </si>
  <si>
    <t>文化芸術会館建設基金</t>
    <rPh sb="0" eb="2">
      <t>ブンカ</t>
    </rPh>
    <rPh sb="2" eb="4">
      <t>ゲイジュツ</t>
    </rPh>
    <rPh sb="4" eb="6">
      <t>カイカン</t>
    </rPh>
    <rPh sb="6" eb="8">
      <t>ケンセツ</t>
    </rPh>
    <rPh sb="8" eb="10">
      <t>キキン</t>
    </rPh>
    <phoneticPr fontId="5"/>
  </si>
  <si>
    <t>合併算定替逓減対策基金</t>
    <rPh sb="0" eb="2">
      <t>ガッペイ</t>
    </rPh>
    <rPh sb="2" eb="4">
      <t>サンテイ</t>
    </rPh>
    <rPh sb="4" eb="5">
      <t>ガ</t>
    </rPh>
    <rPh sb="5" eb="7">
      <t>テイゲン</t>
    </rPh>
    <rPh sb="7" eb="9">
      <t>タイサク</t>
    </rPh>
    <rPh sb="9" eb="11">
      <t>キキン</t>
    </rPh>
    <phoneticPr fontId="5"/>
  </si>
  <si>
    <t>地域福祉基金</t>
    <rPh sb="0" eb="2">
      <t>チイキ</t>
    </rPh>
    <rPh sb="2" eb="4">
      <t>フクシ</t>
    </rPh>
    <rPh sb="4" eb="6">
      <t>キキン</t>
    </rPh>
    <phoneticPr fontId="5"/>
  </si>
  <si>
    <t>鉄道網整備事業及び関連都市計画事業基金</t>
    <rPh sb="0" eb="3">
      <t>テツドウモウ</t>
    </rPh>
    <rPh sb="3" eb="5">
      <t>セイビ</t>
    </rPh>
    <rPh sb="5" eb="7">
      <t>ジギョウ</t>
    </rPh>
    <rPh sb="7" eb="8">
      <t>オヨ</t>
    </rPh>
    <rPh sb="9" eb="11">
      <t>カンレン</t>
    </rPh>
    <rPh sb="11" eb="13">
      <t>トシ</t>
    </rPh>
    <rPh sb="13" eb="15">
      <t>ケイカク</t>
    </rPh>
    <rPh sb="15" eb="17">
      <t>ジギョウ</t>
    </rPh>
    <rPh sb="17" eb="19">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</si>
  <si>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</si>
  <si>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</si>
  <si>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</si>
  <si>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令和2年度の将来負担比率71.8％は誤りで、正しくは47.4％である。
将来負担比率、有形固定資産減価償却率いずれも類似団体と比較して高い水準にある。
市債の新規発行の抑制や一部繰上償還などにより市債残高が減少したこと、また交付税算入率の高い市債発行に努めたことや充当可能基金が増加したことで、将来負担比率は年々低下している。一方で有形固定資産減価償却率については増加しているが、これは施設の更新が抑制傾向にあるためである。今後は公共施設マネジメント計画に基づき、老朽化の進む施設を優先的に長寿命化に係る改修や集約化、除却を計画的に行っていく予定である。</t>
    <rPh sb="0" eb="2">
      <t>レイワ</t>
    </rPh>
    <rPh sb="3" eb="5">
      <t>ネンド</t>
    </rPh>
    <rPh sb="6" eb="8">
      <t>ショウライ</t>
    </rPh>
    <rPh sb="8" eb="10">
      <t>フタン</t>
    </rPh>
    <rPh sb="10" eb="12">
      <t>ヒリツ</t>
    </rPh>
    <rPh sb="18" eb="19">
      <t>アヤマ</t>
    </rPh>
    <rPh sb="22" eb="23">
      <t>タダ</t>
    </rPh>
    <rPh sb="154" eb="156">
      <t>ネンネン</t>
    </rPh>
    <rPh sb="156" eb="158">
      <t>テイカ</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</si>
  <si>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</si>
  <si>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</si>
  <si>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</si>
  <si>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</si>
  <si>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</si>
  <si>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</si>
  <si>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令和2年度の将来負担比率71.8％は誤りで、正しくは47.4％である。
実質公債費比率は類似団体と比較して高い水準となっているが、令和元年度に繰上償還を実施したことにより、令和2年度は低下している。
将来負担比率についても類似団体と比較して高い水準となっているが、近年は市債の新規発行の抑制や一部繰上償還など市債残高の減少により、低下傾向を示している。</t>
    <rPh sb="0" eb="2">
      <t>レイワ</t>
    </rPh>
    <rPh sb="3" eb="5">
      <t>ネンド</t>
    </rPh>
    <rPh sb="65" eb="67">
      <t>レイワ</t>
    </rPh>
    <rPh sb="67" eb="68">
      <t>ガン</t>
    </rPh>
    <rPh sb="71" eb="73">
      <t>クリアゲ</t>
    </rPh>
    <rPh sb="73" eb="75">
      <t>ショウカン</t>
    </rPh>
    <rPh sb="76" eb="78">
      <t>ジッシ</t>
    </rPh>
    <rPh sb="92" eb="94">
      <t>テイカ</t>
    </rPh>
    <rPh sb="159" eb="161">
      <t>ゲンショウ</t>
    </rPh>
    <rPh sb="165" eb="167">
      <t>テイカ</t>
    </rPh>
    <rPh sb="170" eb="171">
      <t>シメ</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</si>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</sst>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34713D05-8995-421C-A0CB-0D67863ACABF}"/>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67319</c:v>
                </c:pt>
                <c:pt idx="1">
                  <c:v>70615</c:v>
                </c:pt>
                <c:pt idx="2">
                  <c:v>69185</c:v>
                </c:pt>
                <c:pt idx="3">
                  <c:v>70166</c:v>
                </c:pt>
                <c:pt idx="4">
                  <c:v>70329</c:v>
                </c:pt>
              </c:numCache>
            </c:numRef>
          </c:val>
          <c:smooth val="0"/>
          <c:extLst>
            <c:ext xmlns:c16="http://schemas.microsoft.com/office/drawing/2014/chart" uri="{C3380CC4-5D6E-409C-BE32-E72D297353CC}">
              <c16:uniqueId val="{00000000-13F4-4722-BAB6-6565F56D239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60756</c:v>
                </c:pt>
                <c:pt idx="1">
                  <c:v>50678</c:v>
                </c:pt>
                <c:pt idx="2">
                  <c:v>53087</c:v>
                </c:pt>
                <c:pt idx="3">
                  <c:v>67327</c:v>
                </c:pt>
                <c:pt idx="4">
                  <c:v>74294</c:v>
                </c:pt>
              </c:numCache>
            </c:numRef>
          </c:val>
          <c:smooth val="0"/>
          <c:extLst>
            <c:ext xmlns:c16="http://schemas.microsoft.com/office/drawing/2014/chart" uri="{C3380CC4-5D6E-409C-BE32-E72D297353CC}">
              <c16:uniqueId val="{00000001-13F4-4722-BAB6-6565F56D2392}"/>
            </c:ext>
          </c:extLst>
        </c:ser>
        <c:dLbls>
          <c:showLegendKey val="0"/>
          <c:showVal val="0"/>
          <c:showCatName val="0"/>
          <c:showSerName val="0"/>
          <c:showPercent val="0"/>
          <c:showBubbleSize val="0"/>
        </c:dLbls>
        <c:marker val="1"/>
        <c:smooth val="0"/>
        <c:axId val="611362016"/>
        <c:axId val="611371424"/>
      </c:lineChart>
      <c:catAx>
        <c:axId val="6113620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11371424"/>
        <c:crosses val="autoZero"/>
        <c:auto val="1"/>
        <c:lblAlgn val="ctr"/>
        <c:lblOffset val="100"/>
        <c:tickLblSkip val="1"/>
        <c:tickMarkSkip val="1"/>
        <c:noMultiLvlLbl val="0"/>
      </c:catAx>
      <c:valAx>
        <c:axId val="611371424"/>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113620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4.34</c:v>
                </c:pt>
                <c:pt idx="1">
                  <c:v>3.87</c:v>
                </c:pt>
                <c:pt idx="2">
                  <c:v>2.2599999999999998</c:v>
                </c:pt>
                <c:pt idx="3">
                  <c:v>1.88</c:v>
                </c:pt>
                <c:pt idx="4">
                  <c:v>4.37</c:v>
                </c:pt>
              </c:numCache>
            </c:numRef>
          </c:val>
          <c:extLst>
            <c:ext xmlns:c16="http://schemas.microsoft.com/office/drawing/2014/chart" uri="{C3380CC4-5D6E-409C-BE32-E72D297353CC}">
              <c16:uniqueId val="{00000000-E535-4D3E-8019-2673FECE593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9.7899999999999991</c:v>
                </c:pt>
                <c:pt idx="1">
                  <c:v>11.43</c:v>
                </c:pt>
                <c:pt idx="2">
                  <c:v>12.2</c:v>
                </c:pt>
                <c:pt idx="3">
                  <c:v>13.63</c:v>
                </c:pt>
                <c:pt idx="4">
                  <c:v>13.21</c:v>
                </c:pt>
              </c:numCache>
            </c:numRef>
          </c:val>
          <c:extLst>
            <c:ext xmlns:c16="http://schemas.microsoft.com/office/drawing/2014/chart" uri="{C3380CC4-5D6E-409C-BE32-E72D297353CC}">
              <c16:uniqueId val="{00000001-E535-4D3E-8019-2673FECE593A}"/>
            </c:ext>
          </c:extLst>
        </c:ser>
        <c:dLbls>
          <c:showLegendKey val="0"/>
          <c:showVal val="0"/>
          <c:showCatName val="0"/>
          <c:showSerName val="0"/>
          <c:showPercent val="0"/>
          <c:showBubbleSize val="0"/>
        </c:dLbls>
        <c:gapWidth val="250"/>
        <c:overlap val="100"/>
        <c:axId val="611372600"/>
        <c:axId val="6113647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1.01</c:v>
                </c:pt>
                <c:pt idx="1">
                  <c:v>-0.66</c:v>
                </c:pt>
                <c:pt idx="2">
                  <c:v>-1.99</c:v>
                </c:pt>
                <c:pt idx="3">
                  <c:v>2.27</c:v>
                </c:pt>
                <c:pt idx="4">
                  <c:v>4.3099999999999996</c:v>
                </c:pt>
              </c:numCache>
            </c:numRef>
          </c:val>
          <c:smooth val="0"/>
          <c:extLst>
            <c:ext xmlns:c16="http://schemas.microsoft.com/office/drawing/2014/chart" uri="{C3380CC4-5D6E-409C-BE32-E72D297353CC}">
              <c16:uniqueId val="{00000002-E535-4D3E-8019-2673FECE593A}"/>
            </c:ext>
          </c:extLst>
        </c:ser>
        <c:dLbls>
          <c:showLegendKey val="0"/>
          <c:showVal val="0"/>
          <c:showCatName val="0"/>
          <c:showSerName val="0"/>
          <c:showPercent val="0"/>
          <c:showBubbleSize val="0"/>
        </c:dLbls>
        <c:marker val="1"/>
        <c:smooth val="0"/>
        <c:axId val="611372600"/>
        <c:axId val="611364760"/>
      </c:lineChart>
      <c:catAx>
        <c:axId val="611372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11364760"/>
        <c:crosses val="autoZero"/>
        <c:auto val="1"/>
        <c:lblAlgn val="ctr"/>
        <c:lblOffset val="100"/>
        <c:tickLblSkip val="1"/>
        <c:tickMarkSkip val="1"/>
        <c:noMultiLvlLbl val="0"/>
      </c:catAx>
      <c:valAx>
        <c:axId val="6113647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11372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0.71</c:v>
                </c:pt>
                <c:pt idx="2">
                  <c:v>#N/A</c:v>
                </c:pt>
                <c:pt idx="3">
                  <c:v>0.27</c:v>
                </c:pt>
                <c:pt idx="4">
                  <c:v>#N/A</c:v>
                </c:pt>
                <c:pt idx="5">
                  <c:v>0.21</c:v>
                </c:pt>
                <c:pt idx="6">
                  <c:v>#N/A</c:v>
                </c:pt>
                <c:pt idx="7">
                  <c:v>0.19</c:v>
                </c:pt>
                <c:pt idx="8">
                  <c:v>#N/A</c:v>
                </c:pt>
                <c:pt idx="9">
                  <c:v>0.21</c:v>
                </c:pt>
              </c:numCache>
            </c:numRef>
          </c:val>
          <c:extLst>
            <c:ext xmlns:c16="http://schemas.microsoft.com/office/drawing/2014/chart" uri="{C3380CC4-5D6E-409C-BE32-E72D297353CC}">
              <c16:uniqueId val="{00000000-72C1-4046-912F-0206ECD36F1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2C1-4046-912F-0206ECD36F16}"/>
            </c:ext>
          </c:extLst>
        </c:ser>
        <c:ser>
          <c:idx val="2"/>
          <c:order val="2"/>
          <c:tx>
            <c:strRef>
              <c:f>データシート!$A$29</c:f>
              <c:strCache>
                <c:ptCount val="1"/>
                <c:pt idx="0">
                  <c:v>農業集落排水施設事業特別会計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0.25</c:v>
                </c:pt>
                <c:pt idx="2">
                  <c:v>#N/A</c:v>
                </c:pt>
                <c:pt idx="3">
                  <c:v>0.21</c:v>
                </c:pt>
                <c:pt idx="4">
                  <c:v>#N/A</c:v>
                </c:pt>
                <c:pt idx="5">
                  <c:v>0.18</c:v>
                </c:pt>
                <c:pt idx="6">
                  <c:v>#N/A</c:v>
                </c:pt>
                <c:pt idx="7">
                  <c:v>0.16</c:v>
                </c:pt>
                <c:pt idx="8">
                  <c:v>#N/A</c:v>
                </c:pt>
                <c:pt idx="9">
                  <c:v>0.16</c:v>
                </c:pt>
              </c:numCache>
            </c:numRef>
          </c:val>
          <c:extLst>
            <c:ext xmlns:c16="http://schemas.microsoft.com/office/drawing/2014/chart" uri="{C3380CC4-5D6E-409C-BE32-E72D297353CC}">
              <c16:uniqueId val="{00000002-72C1-4046-912F-0206ECD36F16}"/>
            </c:ext>
          </c:extLst>
        </c:ser>
        <c:ser>
          <c:idx val="3"/>
          <c:order val="3"/>
          <c:tx>
            <c:strRef>
              <c:f>データシート!$A$30</c:f>
              <c:strCache>
                <c:ptCount val="1"/>
                <c:pt idx="0">
                  <c:v>宅地造成事業特別会計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0.31</c:v>
                </c:pt>
                <c:pt idx="2">
                  <c:v>#N/A</c:v>
                </c:pt>
                <c:pt idx="3">
                  <c:v>0.32</c:v>
                </c:pt>
                <c:pt idx="4">
                  <c:v>#N/A</c:v>
                </c:pt>
                <c:pt idx="5">
                  <c:v>0.32</c:v>
                </c:pt>
                <c:pt idx="6">
                  <c:v>#N/A</c:v>
                </c:pt>
                <c:pt idx="7">
                  <c:v>0.32</c:v>
                </c:pt>
                <c:pt idx="8">
                  <c:v>#N/A</c:v>
                </c:pt>
                <c:pt idx="9">
                  <c:v>0.31</c:v>
                </c:pt>
              </c:numCache>
            </c:numRef>
          </c:val>
          <c:extLst>
            <c:ext xmlns:c16="http://schemas.microsoft.com/office/drawing/2014/chart" uri="{C3380CC4-5D6E-409C-BE32-E72D297353CC}">
              <c16:uniqueId val="{00000003-72C1-4046-912F-0206ECD36F16}"/>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1.07</c:v>
                </c:pt>
                <c:pt idx="2">
                  <c:v>#N/A</c:v>
                </c:pt>
                <c:pt idx="3">
                  <c:v>1.1100000000000001</c:v>
                </c:pt>
                <c:pt idx="4">
                  <c:v>#N/A</c:v>
                </c:pt>
                <c:pt idx="5">
                  <c:v>0.47</c:v>
                </c:pt>
                <c:pt idx="6">
                  <c:v>#N/A</c:v>
                </c:pt>
                <c:pt idx="7">
                  <c:v>0.26</c:v>
                </c:pt>
                <c:pt idx="8">
                  <c:v>#N/A</c:v>
                </c:pt>
                <c:pt idx="9">
                  <c:v>0.52</c:v>
                </c:pt>
              </c:numCache>
            </c:numRef>
          </c:val>
          <c:extLst>
            <c:ext xmlns:c16="http://schemas.microsoft.com/office/drawing/2014/chart" uri="{C3380CC4-5D6E-409C-BE32-E72D297353CC}">
              <c16:uniqueId val="{00000004-72C1-4046-912F-0206ECD36F16}"/>
            </c:ext>
          </c:extLst>
        </c:ser>
        <c:ser>
          <c:idx val="5"/>
          <c:order val="5"/>
          <c:tx>
            <c:strRef>
              <c:f>データシート!$A$32</c:f>
              <c:strCache>
                <c:ptCount val="1"/>
                <c:pt idx="0">
                  <c:v>介護保険事業特別会計（保険事業勘定）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1.31</c:v>
                </c:pt>
                <c:pt idx="2">
                  <c:v>#N/A</c:v>
                </c:pt>
                <c:pt idx="3">
                  <c:v>1.48</c:v>
                </c:pt>
                <c:pt idx="4">
                  <c:v>#N/A</c:v>
                </c:pt>
                <c:pt idx="5">
                  <c:v>0.84</c:v>
                </c:pt>
                <c:pt idx="6">
                  <c:v>#N/A</c:v>
                </c:pt>
                <c:pt idx="7">
                  <c:v>0.72</c:v>
                </c:pt>
                <c:pt idx="8">
                  <c:v>#N/A</c:v>
                </c:pt>
                <c:pt idx="9">
                  <c:v>0.55000000000000004</c:v>
                </c:pt>
              </c:numCache>
            </c:numRef>
          </c:val>
          <c:extLst>
            <c:ext xmlns:c16="http://schemas.microsoft.com/office/drawing/2014/chart" uri="{C3380CC4-5D6E-409C-BE32-E72D297353CC}">
              <c16:uniqueId val="{00000005-72C1-4046-912F-0206ECD36F16}"/>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0.96</c:v>
                </c:pt>
                <c:pt idx="2">
                  <c:v>#N/A</c:v>
                </c:pt>
                <c:pt idx="3">
                  <c:v>0.61</c:v>
                </c:pt>
                <c:pt idx="4">
                  <c:v>#N/A</c:v>
                </c:pt>
                <c:pt idx="5">
                  <c:v>0.67</c:v>
                </c:pt>
                <c:pt idx="6">
                  <c:v>#N/A</c:v>
                </c:pt>
                <c:pt idx="7">
                  <c:v>1.25</c:v>
                </c:pt>
                <c:pt idx="8">
                  <c:v>#N/A</c:v>
                </c:pt>
                <c:pt idx="9">
                  <c:v>1.0900000000000001</c:v>
                </c:pt>
              </c:numCache>
            </c:numRef>
          </c:val>
          <c:extLst>
            <c:ext xmlns:c16="http://schemas.microsoft.com/office/drawing/2014/chart" uri="{C3380CC4-5D6E-409C-BE32-E72D297353CC}">
              <c16:uniqueId val="{00000006-72C1-4046-912F-0206ECD36F16}"/>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4.34</c:v>
                </c:pt>
                <c:pt idx="2">
                  <c:v>#N/A</c:v>
                </c:pt>
                <c:pt idx="3">
                  <c:v>3.87</c:v>
                </c:pt>
                <c:pt idx="4">
                  <c:v>#N/A</c:v>
                </c:pt>
                <c:pt idx="5">
                  <c:v>2.25</c:v>
                </c:pt>
                <c:pt idx="6">
                  <c:v>#N/A</c:v>
                </c:pt>
                <c:pt idx="7">
                  <c:v>1.87</c:v>
                </c:pt>
                <c:pt idx="8">
                  <c:v>#N/A</c:v>
                </c:pt>
                <c:pt idx="9">
                  <c:v>4.37</c:v>
                </c:pt>
              </c:numCache>
            </c:numRef>
          </c:val>
          <c:extLst>
            <c:ext xmlns:c16="http://schemas.microsoft.com/office/drawing/2014/chart" uri="{C3380CC4-5D6E-409C-BE32-E72D297353CC}">
              <c16:uniqueId val="{00000007-72C1-4046-912F-0206ECD36F16}"/>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4.5599999999999996</c:v>
                </c:pt>
                <c:pt idx="2">
                  <c:v>#N/A</c:v>
                </c:pt>
                <c:pt idx="3">
                  <c:v>4.32</c:v>
                </c:pt>
                <c:pt idx="4">
                  <c:v>#N/A</c:v>
                </c:pt>
                <c:pt idx="5">
                  <c:v>4.8099999999999996</c:v>
                </c:pt>
                <c:pt idx="6">
                  <c:v>#N/A</c:v>
                </c:pt>
                <c:pt idx="7">
                  <c:v>4.75</c:v>
                </c:pt>
                <c:pt idx="8">
                  <c:v>#N/A</c:v>
                </c:pt>
                <c:pt idx="9">
                  <c:v>4.8499999999999996</c:v>
                </c:pt>
              </c:numCache>
            </c:numRef>
          </c:val>
          <c:extLst>
            <c:ext xmlns:c16="http://schemas.microsoft.com/office/drawing/2014/chart" uri="{C3380CC4-5D6E-409C-BE32-E72D297353CC}">
              <c16:uniqueId val="{00000008-72C1-4046-912F-0206ECD36F16}"/>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20.27</c:v>
                </c:pt>
                <c:pt idx="2">
                  <c:v>#N/A</c:v>
                </c:pt>
                <c:pt idx="3">
                  <c:v>17.86</c:v>
                </c:pt>
                <c:pt idx="4">
                  <c:v>#N/A</c:v>
                </c:pt>
                <c:pt idx="5">
                  <c:v>21.16</c:v>
                </c:pt>
                <c:pt idx="6">
                  <c:v>#N/A</c:v>
                </c:pt>
                <c:pt idx="7">
                  <c:v>24.52</c:v>
                </c:pt>
                <c:pt idx="8">
                  <c:v>#N/A</c:v>
                </c:pt>
                <c:pt idx="9">
                  <c:v>27.69</c:v>
                </c:pt>
              </c:numCache>
            </c:numRef>
          </c:val>
          <c:extLst>
            <c:ext xmlns:c16="http://schemas.microsoft.com/office/drawing/2014/chart" uri="{C3380CC4-5D6E-409C-BE32-E72D297353CC}">
              <c16:uniqueId val="{00000009-72C1-4046-912F-0206ECD36F16}"/>
            </c:ext>
          </c:extLst>
        </c:ser>
        <c:dLbls>
          <c:showLegendKey val="0"/>
          <c:showVal val="0"/>
          <c:showCatName val="0"/>
          <c:showSerName val="0"/>
          <c:showPercent val="0"/>
          <c:showBubbleSize val="0"/>
        </c:dLbls>
        <c:gapWidth val="150"/>
        <c:overlap val="100"/>
        <c:axId val="620947960"/>
        <c:axId val="620946000"/>
      </c:barChart>
      <c:catAx>
        <c:axId val="620947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20946000"/>
        <c:crosses val="autoZero"/>
        <c:auto val="1"/>
        <c:lblAlgn val="ctr"/>
        <c:lblOffset val="100"/>
        <c:tickLblSkip val="1"/>
        <c:tickMarkSkip val="1"/>
        <c:noMultiLvlLbl val="0"/>
      </c:catAx>
      <c:valAx>
        <c:axId val="6209460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209479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5456</c:v>
                </c:pt>
                <c:pt idx="5">
                  <c:v>5355</c:v>
                </c:pt>
                <c:pt idx="8">
                  <c:v>5418</c:v>
                </c:pt>
                <c:pt idx="11">
                  <c:v>4974</c:v>
                </c:pt>
                <c:pt idx="14">
                  <c:v>5021</c:v>
                </c:pt>
              </c:numCache>
            </c:numRef>
          </c:val>
          <c:extLst>
            <c:ext xmlns:c16="http://schemas.microsoft.com/office/drawing/2014/chart" uri="{C3380CC4-5D6E-409C-BE32-E72D297353CC}">
              <c16:uniqueId val="{00000000-EE67-4A2C-B22C-16BBE4A6249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E67-4A2C-B22C-16BBE4A6249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14</c:v>
                </c:pt>
                <c:pt idx="3">
                  <c:v>19</c:v>
                </c:pt>
                <c:pt idx="6">
                  <c:v>16</c:v>
                </c:pt>
                <c:pt idx="9">
                  <c:v>12</c:v>
                </c:pt>
                <c:pt idx="12">
                  <c:v>4</c:v>
                </c:pt>
              </c:numCache>
            </c:numRef>
          </c:val>
          <c:extLst>
            <c:ext xmlns:c16="http://schemas.microsoft.com/office/drawing/2014/chart" uri="{C3380CC4-5D6E-409C-BE32-E72D297353CC}">
              <c16:uniqueId val="{00000002-EE67-4A2C-B22C-16BBE4A6249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E67-4A2C-B22C-16BBE4A6249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1701</c:v>
                </c:pt>
                <c:pt idx="3">
                  <c:v>1649</c:v>
                </c:pt>
                <c:pt idx="6">
                  <c:v>1694</c:v>
                </c:pt>
                <c:pt idx="9">
                  <c:v>1706</c:v>
                </c:pt>
                <c:pt idx="12">
                  <c:v>1706</c:v>
                </c:pt>
              </c:numCache>
            </c:numRef>
          </c:val>
          <c:extLst>
            <c:ext xmlns:c16="http://schemas.microsoft.com/office/drawing/2014/chart" uri="{C3380CC4-5D6E-409C-BE32-E72D297353CC}">
              <c16:uniqueId val="{00000004-EE67-4A2C-B22C-16BBE4A6249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E67-4A2C-B22C-16BBE4A6249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E67-4A2C-B22C-16BBE4A6249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5900</c:v>
                </c:pt>
                <c:pt idx="3">
                  <c:v>5775</c:v>
                </c:pt>
                <c:pt idx="6">
                  <c:v>5764</c:v>
                </c:pt>
                <c:pt idx="9">
                  <c:v>5217</c:v>
                </c:pt>
                <c:pt idx="12">
                  <c:v>5017</c:v>
                </c:pt>
              </c:numCache>
            </c:numRef>
          </c:val>
          <c:extLst>
            <c:ext xmlns:c16="http://schemas.microsoft.com/office/drawing/2014/chart" uri="{C3380CC4-5D6E-409C-BE32-E72D297353CC}">
              <c16:uniqueId val="{00000007-EE67-4A2C-B22C-16BBE4A62493}"/>
            </c:ext>
          </c:extLst>
        </c:ser>
        <c:dLbls>
          <c:showLegendKey val="0"/>
          <c:showVal val="0"/>
          <c:showCatName val="0"/>
          <c:showSerName val="0"/>
          <c:showPercent val="0"/>
          <c:showBubbleSize val="0"/>
        </c:dLbls>
        <c:gapWidth val="100"/>
        <c:overlap val="100"/>
        <c:axId val="611368288"/>
        <c:axId val="6113655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2159</c:v>
                </c:pt>
                <c:pt idx="2">
                  <c:v>#N/A</c:v>
                </c:pt>
                <c:pt idx="3">
                  <c:v>#N/A</c:v>
                </c:pt>
                <c:pt idx="4">
                  <c:v>2088</c:v>
                </c:pt>
                <c:pt idx="5">
                  <c:v>#N/A</c:v>
                </c:pt>
                <c:pt idx="6">
                  <c:v>#N/A</c:v>
                </c:pt>
                <c:pt idx="7">
                  <c:v>2056</c:v>
                </c:pt>
                <c:pt idx="8">
                  <c:v>#N/A</c:v>
                </c:pt>
                <c:pt idx="9">
                  <c:v>#N/A</c:v>
                </c:pt>
                <c:pt idx="10">
                  <c:v>1961</c:v>
                </c:pt>
                <c:pt idx="11">
                  <c:v>#N/A</c:v>
                </c:pt>
                <c:pt idx="12">
                  <c:v>#N/A</c:v>
                </c:pt>
                <c:pt idx="13">
                  <c:v>1706</c:v>
                </c:pt>
                <c:pt idx="14">
                  <c:v>#N/A</c:v>
                </c:pt>
              </c:numCache>
            </c:numRef>
          </c:val>
          <c:smooth val="0"/>
          <c:extLst>
            <c:ext xmlns:c16="http://schemas.microsoft.com/office/drawing/2014/chart" uri="{C3380CC4-5D6E-409C-BE32-E72D297353CC}">
              <c16:uniqueId val="{00000008-EE67-4A2C-B22C-16BBE4A62493}"/>
            </c:ext>
          </c:extLst>
        </c:ser>
        <c:dLbls>
          <c:showLegendKey val="0"/>
          <c:showVal val="0"/>
          <c:showCatName val="0"/>
          <c:showSerName val="0"/>
          <c:showPercent val="0"/>
          <c:showBubbleSize val="0"/>
        </c:dLbls>
        <c:marker val="1"/>
        <c:smooth val="0"/>
        <c:axId val="611368288"/>
        <c:axId val="611365544"/>
      </c:lineChart>
      <c:catAx>
        <c:axId val="611368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11365544"/>
        <c:crosses val="autoZero"/>
        <c:auto val="1"/>
        <c:lblAlgn val="ctr"/>
        <c:lblOffset val="100"/>
        <c:tickLblSkip val="1"/>
        <c:tickMarkSkip val="1"/>
        <c:noMultiLvlLbl val="0"/>
      </c:catAx>
      <c:valAx>
        <c:axId val="6113655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11368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52669</c:v>
                </c:pt>
                <c:pt idx="5">
                  <c:v>51806</c:v>
                </c:pt>
                <c:pt idx="8">
                  <c:v>51467</c:v>
                </c:pt>
                <c:pt idx="11">
                  <c:v>51117</c:v>
                </c:pt>
                <c:pt idx="14">
                  <c:v>50129</c:v>
                </c:pt>
              </c:numCache>
            </c:numRef>
          </c:val>
          <c:extLst>
            <c:ext xmlns:c16="http://schemas.microsoft.com/office/drawing/2014/chart" uri="{C3380CC4-5D6E-409C-BE32-E72D297353CC}">
              <c16:uniqueId val="{00000000-8A8A-433A-B3ED-36FBD36CAEC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3244</c:v>
                </c:pt>
                <c:pt idx="5">
                  <c:v>3688</c:v>
                </c:pt>
                <c:pt idx="8">
                  <c:v>4028</c:v>
                </c:pt>
                <c:pt idx="11">
                  <c:v>4045</c:v>
                </c:pt>
                <c:pt idx="14">
                  <c:v>4302</c:v>
                </c:pt>
              </c:numCache>
            </c:numRef>
          </c:val>
          <c:extLst>
            <c:ext xmlns:c16="http://schemas.microsoft.com/office/drawing/2014/chart" uri="{C3380CC4-5D6E-409C-BE32-E72D297353CC}">
              <c16:uniqueId val="{00000001-8A8A-433A-B3ED-36FBD36CAEC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8574</c:v>
                </c:pt>
                <c:pt idx="5">
                  <c:v>9051</c:v>
                </c:pt>
                <c:pt idx="8">
                  <c:v>9481</c:v>
                </c:pt>
                <c:pt idx="11">
                  <c:v>10012</c:v>
                </c:pt>
                <c:pt idx="14">
                  <c:v>9915</c:v>
                </c:pt>
              </c:numCache>
            </c:numRef>
          </c:val>
          <c:extLst>
            <c:ext xmlns:c16="http://schemas.microsoft.com/office/drawing/2014/chart" uri="{C3380CC4-5D6E-409C-BE32-E72D297353CC}">
              <c16:uniqueId val="{00000002-8A8A-433A-B3ED-36FBD36CAEC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A8A-433A-B3ED-36FBD36CAEC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A8A-433A-B3ED-36FBD36CAEC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A8A-433A-B3ED-36FBD36CAEC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6461</c:v>
                </c:pt>
                <c:pt idx="3">
                  <c:v>6401</c:v>
                </c:pt>
                <c:pt idx="6">
                  <c:v>6337</c:v>
                </c:pt>
                <c:pt idx="9">
                  <c:v>5907</c:v>
                </c:pt>
                <c:pt idx="12">
                  <c:v>5754</c:v>
                </c:pt>
              </c:numCache>
            </c:numRef>
          </c:val>
          <c:extLst>
            <c:ext xmlns:c16="http://schemas.microsoft.com/office/drawing/2014/chart" uri="{C3380CC4-5D6E-409C-BE32-E72D297353CC}">
              <c16:uniqueId val="{00000006-8A8A-433A-B3ED-36FBD36CAEC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26</c:v>
                </c:pt>
                <c:pt idx="3">
                  <c:v>16</c:v>
                </c:pt>
                <c:pt idx="6">
                  <c:v>7</c:v>
                </c:pt>
                <c:pt idx="9">
                  <c:v>3</c:v>
                </c:pt>
                <c:pt idx="12">
                  <c:v>1</c:v>
                </c:pt>
              </c:numCache>
            </c:numRef>
          </c:val>
          <c:extLst>
            <c:ext xmlns:c16="http://schemas.microsoft.com/office/drawing/2014/chart" uri="{C3380CC4-5D6E-409C-BE32-E72D297353CC}">
              <c16:uniqueId val="{00000007-8A8A-433A-B3ED-36FBD36CAEC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22072</c:v>
                </c:pt>
                <c:pt idx="3">
                  <c:v>20946</c:v>
                </c:pt>
                <c:pt idx="6">
                  <c:v>20321</c:v>
                </c:pt>
                <c:pt idx="9">
                  <c:v>19355</c:v>
                </c:pt>
                <c:pt idx="12">
                  <c:v>18217</c:v>
                </c:pt>
              </c:numCache>
            </c:numRef>
          </c:val>
          <c:extLst>
            <c:ext xmlns:c16="http://schemas.microsoft.com/office/drawing/2014/chart" uri="{C3380CC4-5D6E-409C-BE32-E72D297353CC}">
              <c16:uniqueId val="{00000008-8A8A-433A-B3ED-36FBD36CAEC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4701</c:v>
                </c:pt>
              </c:numCache>
            </c:numRef>
          </c:val>
          <c:extLst>
            <c:ext xmlns:c16="http://schemas.microsoft.com/office/drawing/2014/chart" uri="{C3380CC4-5D6E-409C-BE32-E72D297353CC}">
              <c16:uniqueId val="{00000009-8A8A-433A-B3ED-36FBD36CAEC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52720</c:v>
                </c:pt>
                <c:pt idx="3">
                  <c:v>51104</c:v>
                </c:pt>
                <c:pt idx="6">
                  <c:v>50294</c:v>
                </c:pt>
                <c:pt idx="9">
                  <c:v>49487</c:v>
                </c:pt>
                <c:pt idx="12">
                  <c:v>49527</c:v>
                </c:pt>
              </c:numCache>
            </c:numRef>
          </c:val>
          <c:extLst>
            <c:ext xmlns:c16="http://schemas.microsoft.com/office/drawing/2014/chart" uri="{C3380CC4-5D6E-409C-BE32-E72D297353CC}">
              <c16:uniqueId val="{0000000A-8A8A-433A-B3ED-36FBD36CAECD}"/>
            </c:ext>
          </c:extLst>
        </c:ser>
        <c:dLbls>
          <c:showLegendKey val="0"/>
          <c:showVal val="0"/>
          <c:showCatName val="0"/>
          <c:showSerName val="0"/>
          <c:showPercent val="0"/>
          <c:showBubbleSize val="0"/>
        </c:dLbls>
        <c:gapWidth val="100"/>
        <c:overlap val="100"/>
        <c:axId val="611365936"/>
        <c:axId val="6113624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16793</c:v>
                </c:pt>
                <c:pt idx="2">
                  <c:v>#N/A</c:v>
                </c:pt>
                <c:pt idx="3">
                  <c:v>#N/A</c:v>
                </c:pt>
                <c:pt idx="4">
                  <c:v>13921</c:v>
                </c:pt>
                <c:pt idx="5">
                  <c:v>#N/A</c:v>
                </c:pt>
                <c:pt idx="6">
                  <c:v>#N/A</c:v>
                </c:pt>
                <c:pt idx="7">
                  <c:v>11984</c:v>
                </c:pt>
                <c:pt idx="8">
                  <c:v>#N/A</c:v>
                </c:pt>
                <c:pt idx="9">
                  <c:v>#N/A</c:v>
                </c:pt>
                <c:pt idx="10">
                  <c:v>9578</c:v>
                </c:pt>
                <c:pt idx="11">
                  <c:v>#N/A</c:v>
                </c:pt>
                <c:pt idx="12">
                  <c:v>#N/A</c:v>
                </c:pt>
                <c:pt idx="13">
                  <c:v>13855</c:v>
                </c:pt>
                <c:pt idx="14">
                  <c:v>#N/A</c:v>
                </c:pt>
              </c:numCache>
            </c:numRef>
          </c:val>
          <c:smooth val="0"/>
          <c:extLst>
            <c:ext xmlns:c16="http://schemas.microsoft.com/office/drawing/2014/chart" uri="{C3380CC4-5D6E-409C-BE32-E72D297353CC}">
              <c16:uniqueId val="{0000000B-8A8A-433A-B3ED-36FBD36CAECD}"/>
            </c:ext>
          </c:extLst>
        </c:ser>
        <c:dLbls>
          <c:showLegendKey val="0"/>
          <c:showVal val="0"/>
          <c:showCatName val="0"/>
          <c:showSerName val="0"/>
          <c:showPercent val="0"/>
          <c:showBubbleSize val="0"/>
        </c:dLbls>
        <c:marker val="1"/>
        <c:smooth val="0"/>
        <c:axId val="611365936"/>
        <c:axId val="611362408"/>
      </c:lineChart>
      <c:catAx>
        <c:axId val="611365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11362408"/>
        <c:crosses val="autoZero"/>
        <c:auto val="1"/>
        <c:lblAlgn val="ctr"/>
        <c:lblOffset val="100"/>
        <c:tickLblSkip val="1"/>
        <c:tickMarkSkip val="1"/>
        <c:noMultiLvlLbl val="0"/>
      </c:catAx>
      <c:valAx>
        <c:axId val="6113624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11365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2887</c:v>
                </c:pt>
                <c:pt idx="1">
                  <c:v>3159</c:v>
                </c:pt>
                <c:pt idx="2">
                  <c:v>3179</c:v>
                </c:pt>
              </c:numCache>
            </c:numRef>
          </c:val>
          <c:extLst>
            <c:ext xmlns:c16="http://schemas.microsoft.com/office/drawing/2014/chart" uri="{C3380CC4-5D6E-409C-BE32-E72D297353CC}">
              <c16:uniqueId val="{00000000-843A-428C-AF36-FFE3F656ED3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1084</c:v>
                </c:pt>
                <c:pt idx="1">
                  <c:v>1079</c:v>
                </c:pt>
                <c:pt idx="2">
                  <c:v>1225</c:v>
                </c:pt>
              </c:numCache>
            </c:numRef>
          </c:val>
          <c:extLst>
            <c:ext xmlns:c16="http://schemas.microsoft.com/office/drawing/2014/chart" uri="{C3380CC4-5D6E-409C-BE32-E72D297353CC}">
              <c16:uniqueId val="{00000001-843A-428C-AF36-FFE3F656ED3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6821</c:v>
                </c:pt>
                <c:pt idx="1">
                  <c:v>6710</c:v>
                </c:pt>
                <c:pt idx="2">
                  <c:v>6243</c:v>
                </c:pt>
              </c:numCache>
            </c:numRef>
          </c:val>
          <c:extLst>
            <c:ext xmlns:c16="http://schemas.microsoft.com/office/drawing/2014/chart" uri="{C3380CC4-5D6E-409C-BE32-E72D297353CC}">
              <c16:uniqueId val="{00000002-843A-428C-AF36-FFE3F656ED3A}"/>
            </c:ext>
          </c:extLst>
        </c:ser>
        <c:dLbls>
          <c:showLegendKey val="0"/>
          <c:showVal val="0"/>
          <c:showCatName val="0"/>
          <c:showSerName val="0"/>
          <c:showPercent val="0"/>
          <c:showBubbleSize val="0"/>
        </c:dLbls>
        <c:gapWidth val="120"/>
        <c:overlap val="100"/>
        <c:axId val="620948744"/>
        <c:axId val="620945608"/>
      </c:barChart>
      <c:catAx>
        <c:axId val="620948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620945608"/>
        <c:crosses val="autoZero"/>
        <c:auto val="1"/>
        <c:lblAlgn val="ctr"/>
        <c:lblOffset val="100"/>
        <c:tickLblSkip val="1"/>
        <c:tickMarkSkip val="1"/>
        <c:noMultiLvlLbl val="0"/>
      </c:catAx>
      <c:valAx>
        <c:axId val="62094560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620948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{640A35D1-4774-43BA-9423-C859DBA3237C}</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38CE-421E-B032-02958C56035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{648BEE9E-740C-43AA-89A9-B35F16A94182}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8CE-421E-B032-02958C56035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{455A8B8D-30CC-40E7-9D14-383928026BC6}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8CE-421E-B032-02958C56035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{4B324437-17CE-476B-B2C1-19FF33576626}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8CE-421E-B032-02958C56035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{31D0E571-82A7-4FB0-A852-1064DD193170}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8CE-421E-B032-02958C560359}"/>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{6EE88732-7194-430D-A241-B20D2C539332}</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38CE-421E-B032-02958C560359}"/>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{14007DD4-51AD-4A27-8B65-84D1BC3A8BB5}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38CE-421E-B032-02958C560359}"/>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{B91F0C05-0E25-4CDE-933A-BCBADB88EDC1}</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38CE-421E-B032-02958C560359}"/>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{EAAFDD79-3580-41AF-9839-F924E409E49E}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38CE-421E-B032-02958C56035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62.3</c:v>
                </c:pt>
                <c:pt idx="8">
                  <c:v>63.1</c:v>
                </c:pt>
                <c:pt idx="16">
                  <c:v>64.400000000000006</c:v>
                </c:pt>
                <c:pt idx="24">
                  <c:v>65.3</c:v>
                </c:pt>
                <c:pt idx="32">
                  <c:v>65.7</c:v>
                </c:pt>
              </c:numCache>
            </c:numRef>
          </c:xVal>
          <c:yVal>
            <c:numRef>
              <c:f>公会計指標分析・財政指標組合せ分析表!$BP$51:$DC$51</c:f>
              <c:numCache>
                <c:formatCode>#,##0.0;"▲ "#,##0.0</c:formatCode>
                <c:ptCount val="40"/>
                <c:pt idx="0">
                  <c:v>88.6</c:v>
                </c:pt>
                <c:pt idx="8">
                  <c:v>74.7</c:v>
                </c:pt>
                <c:pt idx="16">
                  <c:v>64.7</c:v>
                </c:pt>
                <c:pt idx="24">
                  <c:v>51.8</c:v>
                </c:pt>
                <c:pt idx="32">
                  <c:v>71.8</c:v>
                </c:pt>
              </c:numCache>
            </c:numRef>
          </c:yVal>
          <c:smooth val="0"/>
          <c:extLst>
            <c:ext xmlns:c16="http://schemas.microsoft.com/office/drawing/2014/chart" uri="{C3380CC4-5D6E-409C-BE32-E72D297353CC}">
              <c16:uniqueId val="{00000009-38CE-421E-B032-02958C56035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{EABF5F6D-F2CA-44E7-882B-F088DB86F9A8}</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38CE-421E-B032-02958C56035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{2F0ADFA6-64DB-4FAF-ADEB-53012A3F5448}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8CE-421E-B032-02958C56035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{0FC57581-36F9-40BC-A89B-375799546A78}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8CE-421E-B032-02958C56035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{FBDC86E4-B5E8-4F89-9A4E-0DF293066B80}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8CE-421E-B032-02958C56035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{B57299C4-A93D-48F5-9372-E81375B19943}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8CE-421E-B032-02958C560359}"/>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{A5EDCADF-A491-4D86-8976-25084B21E34E}</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38CE-421E-B032-02958C560359}"/>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{5983ADEA-AE9F-4127-A87F-E700759276CC}</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38CE-421E-B032-02958C560359}"/>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{7A798FBD-D627-405D-A397-059CF06A6E3B}</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38CE-421E-B032-02958C560359}"/>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{1E9CACB5-6724-45CD-8126-CB446C247F27}</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38CE-421E-B032-02958C56035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c:v>
                </c:pt>
                <c:pt idx="8">
                  <c:v>58.9</c:v>
                </c:pt>
                <c:pt idx="16">
                  <c:v>60</c:v>
                </c:pt>
                <c:pt idx="24">
                  <c:v>60.6</c:v>
                </c:pt>
                <c:pt idx="32">
                  <c:v>62.3</c:v>
                </c:pt>
              </c:numCache>
            </c:numRef>
          </c:xVal>
          <c:yVal>
            <c:numRef>
              <c:f>公会計指標分析・財政指標組合せ分析表!$BP$55:$DC$55</c:f>
              <c:numCache>
                <c:formatCode>#,##0.0;"▲ "#,##0.0</c:formatCode>
                <c:ptCount val="40"/>
                <c:pt idx="0">
                  <c:v>32.5</c:v>
                </c:pt>
                <c:pt idx="8">
                  <c:v>30.2</c:v>
                </c:pt>
                <c:pt idx="16">
                  <c:v>25.4</c:v>
                </c:pt>
                <c:pt idx="24">
                  <c:v>22.9</c:v>
                </c:pt>
                <c:pt idx="32">
                  <c:v>28.5</c:v>
                </c:pt>
              </c:numCache>
            </c:numRef>
          </c:yVal>
          <c:smooth val="0"/>
          <c:extLst>
            <c:ext xmlns:c16="http://schemas.microsoft.com/office/drawing/2014/chart" uri="{C3380CC4-5D6E-409C-BE32-E72D297353CC}">
              <c16:uniqueId val="{00000013-38CE-421E-B032-02958C560359}"/>
            </c:ext>
          </c:extLst>
        </c:ser>
        <c:dLbls>
          <c:showLegendKey val="0"/>
          <c:showVal val="1"/>
          <c:showCatName val="0"/>
          <c:showSerName val="0"/>
          <c:showPercent val="0"/>
          <c:showBubbleSize val="0"/>
        </c:dLbls>
        <c:axId val="190210416"/>
        <c:axId val="190208848"/>
      </c:scatterChart>
      <c:valAx>
        <c:axId val="190210416"/>
        <c:scaling>
          <c:orientation val="maxMin"/>
          <c:max val="67"/>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0208848"/>
        <c:crosses val="autoZero"/>
        <c:crossBetween val="midCat"/>
      </c:valAx>
      <c:valAx>
        <c:axId val="190208848"/>
        <c:scaling>
          <c:orientation val="maxMin"/>
          <c:max val="10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1902104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{7450E3AF-057A-498C-862D-D24DB7FBC00F}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6E9C-4492-BCBC-F5674DBF2D2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{839EF5E1-3EE4-4E5E-B2A2-C6CBFFB87C25}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E9C-4492-BCBC-F5674DBF2D2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{C74D74B6-FE0F-4E04-8094-8F89492E5D11}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E9C-4492-BCBC-F5674DBF2D2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{A2EED77F-2398-46B2-8CB2-9E6E0326020F}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E9C-4492-BCBC-F5674DBF2D2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{ABBD3056-765D-450B-8794-F16116880EF1}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E9C-4492-BCBC-F5674DBF2D27}"/>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{154FAF9A-F381-44C4-9C49-8FAE6AB4DB5F}</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6E9C-4492-BCBC-F5674DBF2D27}"/>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{1C5878AD-B909-4C95-A76C-124D29B226A6}</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6E9C-4492-BCBC-F5674DBF2D27}"/>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{37564212-30DB-4886-B9D6-7054D8ACB7CA}</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6E9C-4492-BCBC-F5674DBF2D27}"/>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{61CFF1FA-0CE5-4A6F-8953-204F0898772A}</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6E9C-4492-BCBC-F5674DBF2D2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11.1</c:v>
                </c:pt>
                <c:pt idx="8">
                  <c:v>11.2</c:v>
                </c:pt>
                <c:pt idx="16">
                  <c:v>11.2</c:v>
                </c:pt>
                <c:pt idx="24">
                  <c:v>10.9</c:v>
                </c:pt>
                <c:pt idx="32">
                  <c:v>10.1</c:v>
                </c:pt>
              </c:numCache>
            </c:numRef>
          </c:xVal>
          <c:yVal>
            <c:numRef>
              <c:f>公会計指標分析・財政指標組合せ分析表!$BP$73:$DC$73</c:f>
              <c:numCache>
                <c:formatCode>#,##0.0;"▲ "#,##0.0</c:formatCode>
                <c:ptCount val="40"/>
                <c:pt idx="0">
                  <c:v>88.6</c:v>
                </c:pt>
                <c:pt idx="8">
                  <c:v>74.7</c:v>
                </c:pt>
                <c:pt idx="16">
                  <c:v>64.7</c:v>
                </c:pt>
                <c:pt idx="24">
                  <c:v>51.8</c:v>
                </c:pt>
                <c:pt idx="32">
                  <c:v>71.8</c:v>
                </c:pt>
              </c:numCache>
            </c:numRef>
          </c:yVal>
          <c:smooth val="0"/>
          <c:extLst>
            <c:ext xmlns:c16="http://schemas.microsoft.com/office/drawing/2014/chart" uri="{C3380CC4-5D6E-409C-BE32-E72D297353CC}">
              <c16:uniqueId val="{00000009-6E9C-4492-BCBC-F5674DBF2D2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{AD1872C0-AF9B-44DD-9FB9-FF8C586F4A91}</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6E9C-4492-BCBC-F5674DBF2D2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{1D1CAF77-DF62-45BC-B442-B0BF0C68E052}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E9C-4492-BCBC-F5674DBF2D2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{F7B0369D-9089-4412-B834-C11EAA16372E}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E9C-4492-BCBC-F5674DBF2D2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{AA30A377-564B-4A37-8302-33AA19A573F8}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E9C-4492-BCBC-F5674DBF2D2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{D74FDDD0-3957-47F9-8E52-F41378F7E90F}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E9C-4492-BCBC-F5674DBF2D27}"/>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{2CD22AA2-4B13-4BCD-9225-D694A63072E4}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6E9C-4492-BCBC-F5674DBF2D27}"/>
                </c:ext>
              </c:extLst>
            </c:dLbl>
            <c:dLbl>
              <c:idx val="16"/>
              <c:layout>
                <c:manualLayout>
                  <c:x val="-3.6621161056433295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{8666E1BD-32BD-4C40-8A21-B5C09DD17CE4}</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6E9C-4492-BCBC-F5674DBF2D27}"/>
                </c:ext>
              </c:extLst>
            </c:dLbl>
            <c:dLbl>
              <c:idx val="24"/>
              <c:layout>
                <c:manualLayout>
                  <c:x val="-2.6647173287753057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{5514A624-3704-4E1D-8D01-A07351BB5F90}</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6E9C-4492-BCBC-F5674DBF2D27}"/>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{39BDD9F8-789F-409E-9FE4-AF4CABDF296A}</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6E9C-4492-BCBC-F5674DBF2D2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8</c:v>
                </c:pt>
                <c:pt idx="16">
                  <c:v>7.8</c:v>
                </c:pt>
                <c:pt idx="24">
                  <c:v>7.7</c:v>
                </c:pt>
                <c:pt idx="32">
                  <c:v>7.5</c:v>
                </c:pt>
              </c:numCache>
            </c:numRef>
          </c:xVal>
          <c:yVal>
            <c:numRef>
              <c:f>公会計指標分析・財政指標組合せ分析表!$BP$77:$DC$77</c:f>
              <c:numCache>
                <c:formatCode>#,##0.0;"▲ "#,##0.0</c:formatCode>
                <c:ptCount val="40"/>
                <c:pt idx="0">
                  <c:v>32.5</c:v>
                </c:pt>
                <c:pt idx="8">
                  <c:v>30.2</c:v>
                </c:pt>
                <c:pt idx="16">
                  <c:v>25.4</c:v>
                </c:pt>
                <c:pt idx="24">
                  <c:v>22.9</c:v>
                </c:pt>
                <c:pt idx="32">
                  <c:v>28.5</c:v>
                </c:pt>
              </c:numCache>
            </c:numRef>
          </c:yVal>
          <c:smooth val="0"/>
          <c:extLst>
            <c:ext xmlns:c16="http://schemas.microsoft.com/office/drawing/2014/chart" uri="{C3380CC4-5D6E-409C-BE32-E72D297353CC}">
              <c16:uniqueId val="{00000013-6E9C-4492-BCBC-F5674DBF2D27}"/>
            </c:ext>
          </c:extLst>
        </c:ser>
        <c:dLbls>
          <c:showLegendKey val="0"/>
          <c:showVal val="1"/>
          <c:showCatName val="0"/>
          <c:showSerName val="0"/>
          <c:showPercent val="0"/>
          <c:showBubbleSize val="0"/>
        </c:dLbls>
        <c:axId val="190207672"/>
        <c:axId val="190208456"/>
      </c:scatterChart>
      <c:valAx>
        <c:axId val="190207672"/>
        <c:scaling>
          <c:orientation val="maxMin"/>
          <c:max val="12"/>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0208456"/>
        <c:crosses val="autoZero"/>
        <c:crossBetween val="midCat"/>
      </c:valAx>
      <c:valAx>
        <c:axId val="190208456"/>
        <c:scaling>
          <c:orientation val="maxMin"/>
          <c:max val="10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19020767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京都府福知山市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一般会計等の元利償還金（繰上償還を除く）は</a:t>
          </a:r>
          <a:r>
            <a:rPr kumimoji="1" lang="en-US" altLang="ja-JP" sz="1400">
              <a:latin typeface="ＭＳ ゴシック" pitchFamily="49" charset="-128"/>
              <a:ea typeface="ＭＳ ゴシック" pitchFamily="49" charset="-128"/>
            </a:rPr>
            <a:t>200</a:t>
          </a:r>
          <a:r>
            <a:rPr kumimoji="1" lang="ja-JP" altLang="en-US" sz="1400">
              <a:latin typeface="ＭＳ ゴシック" pitchFamily="49" charset="-128"/>
              <a:ea typeface="ＭＳ ゴシック" pitchFamily="49" charset="-128"/>
            </a:rPr>
            <a:t>百万円の減少となっている。一方、一般会計からの公営企業債償還相当繰入金はほぼ前年度並みであり、元利償還金と準元利償還金の合計は、総額で</a:t>
          </a:r>
          <a:r>
            <a:rPr kumimoji="1" lang="en-US" altLang="ja-JP" sz="1400">
              <a:latin typeface="ＭＳ ゴシック" pitchFamily="49" charset="-128"/>
              <a:ea typeface="ＭＳ ゴシック" pitchFamily="49" charset="-128"/>
            </a:rPr>
            <a:t>200</a:t>
          </a:r>
          <a:r>
            <a:rPr kumimoji="1" lang="ja-JP" altLang="en-US" sz="1400">
              <a:latin typeface="ＭＳ ゴシック" pitchFamily="49" charset="-128"/>
              <a:ea typeface="ＭＳ ゴシック" pitchFamily="49" charset="-128"/>
            </a:rPr>
            <a:t>百万円の減少となった。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こうした状況を反映し、実質公債費比率は令和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年度単年度では</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ポイント改善し、指標算定に用いる３カ年平均では、</a:t>
          </a:r>
          <a:r>
            <a:rPr kumimoji="1" lang="en-US" altLang="ja-JP" sz="1400">
              <a:latin typeface="ＭＳ ゴシック" pitchFamily="49" charset="-128"/>
              <a:ea typeface="ＭＳ ゴシック" pitchFamily="49" charset="-128"/>
            </a:rPr>
            <a:t>0.8</a:t>
          </a:r>
          <a:r>
            <a:rPr kumimoji="1" lang="ja-JP" altLang="en-US" sz="1400">
              <a:latin typeface="ＭＳ ゴシック" pitchFamily="49" charset="-128"/>
              <a:ea typeface="ＭＳ ゴシック" pitchFamily="49" charset="-128"/>
            </a:rPr>
            <a:t>ポイント改善の</a:t>
          </a:r>
          <a:r>
            <a:rPr kumimoji="1" lang="en-US" altLang="ja-JP" sz="1400">
              <a:latin typeface="ＭＳ ゴシック" pitchFamily="49" charset="-128"/>
              <a:ea typeface="ＭＳ ゴシック" pitchFamily="49" charset="-128"/>
            </a:rPr>
            <a:t>10.1%</a:t>
          </a:r>
          <a:r>
            <a:rPr kumimoji="1" lang="ja-JP" altLang="en-US" sz="1400">
              <a:latin typeface="ＭＳ ゴシック" pitchFamily="49" charset="-128"/>
              <a:ea typeface="ＭＳ ゴシック" pitchFamily="49" charset="-128"/>
            </a:rPr>
            <a:t>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実質公債費比率は、類似団体、全国平均を上回っており、行政改革と財政構造健全化を推し進め、改善を図る必要がある。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京都府福知山市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一般会計等の市債残高の状況は、前年度に引き続き元利償還金</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億円あまりの繰上償還を実施するなどし減少に努めたが、コロナ禍の特例措置として認められた減収補てん債</a:t>
          </a:r>
          <a:r>
            <a:rPr kumimoji="1" lang="en-US" altLang="ja-JP" sz="1400">
              <a:latin typeface="ＭＳ ゴシック" pitchFamily="49" charset="-128"/>
              <a:ea typeface="ＭＳ ゴシック" pitchFamily="49" charset="-128"/>
            </a:rPr>
            <a:t>385</a:t>
          </a:r>
          <a:r>
            <a:rPr kumimoji="1" lang="ja-JP" altLang="en-US" sz="1400">
              <a:latin typeface="ＭＳ ゴシック" pitchFamily="49" charset="-128"/>
              <a:ea typeface="ＭＳ ゴシック" pitchFamily="49" charset="-128"/>
            </a:rPr>
            <a:t>百万円や猶予特例債</a:t>
          </a:r>
          <a:r>
            <a:rPr kumimoji="1" lang="en-US" altLang="ja-JP" sz="1400">
              <a:latin typeface="ＭＳ ゴシック" pitchFamily="49" charset="-128"/>
              <a:ea typeface="ＭＳ ゴシック" pitchFamily="49" charset="-128"/>
            </a:rPr>
            <a:t>249</a:t>
          </a:r>
          <a:r>
            <a:rPr kumimoji="1" lang="ja-JP" altLang="en-US" sz="1400">
              <a:latin typeface="ＭＳ ゴシック" pitchFamily="49" charset="-128"/>
              <a:ea typeface="ＭＳ ゴシック" pitchFamily="49" charset="-128"/>
            </a:rPr>
            <a:t>百万円の発行などが影響し、残高は</a:t>
          </a:r>
          <a:r>
            <a:rPr kumimoji="1" lang="en-US" altLang="ja-JP" sz="1400">
              <a:latin typeface="ＭＳ ゴシック" pitchFamily="49" charset="-128"/>
              <a:ea typeface="ＭＳ ゴシック" pitchFamily="49" charset="-128"/>
            </a:rPr>
            <a:t>495</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百万円で前年度と比べて</a:t>
          </a:r>
          <a:r>
            <a:rPr kumimoji="1" lang="en-US" altLang="ja-JP" sz="1400">
              <a:latin typeface="ＭＳ ゴシック" pitchFamily="49" charset="-128"/>
              <a:ea typeface="ＭＳ ゴシック" pitchFamily="49" charset="-128"/>
            </a:rPr>
            <a:t>40</a:t>
          </a:r>
          <a:r>
            <a:rPr kumimoji="1" lang="ja-JP" altLang="en-US" sz="1400">
              <a:latin typeface="ＭＳ ゴシック" pitchFamily="49" charset="-128"/>
              <a:ea typeface="ＭＳ ゴシック" pitchFamily="49" charset="-128"/>
            </a:rPr>
            <a:t>百万円増加している。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公営企業債等の残高は</a:t>
          </a:r>
          <a:r>
            <a:rPr kumimoji="1" lang="en-US" altLang="ja-JP" sz="1400">
              <a:latin typeface="ＭＳ ゴシック" pitchFamily="49" charset="-128"/>
              <a:ea typeface="ＭＳ ゴシック" pitchFamily="49" charset="-128"/>
            </a:rPr>
            <a:t>412</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51</a:t>
          </a:r>
          <a:r>
            <a:rPr kumimoji="1" lang="ja-JP" altLang="en-US" sz="1400">
              <a:latin typeface="ＭＳ ゴシック" pitchFamily="49" charset="-128"/>
              <a:ea typeface="ＭＳ ゴシック" pitchFamily="49" charset="-128"/>
            </a:rPr>
            <a:t>百万円で前年度と比べて</a:t>
          </a:r>
          <a:r>
            <a:rPr kumimoji="1" lang="en-US" altLang="ja-JP" sz="1400">
              <a:latin typeface="ＭＳ ゴシック" pitchFamily="49" charset="-128"/>
              <a:ea typeface="ＭＳ ゴシック" pitchFamily="49" charset="-128"/>
            </a:rPr>
            <a:t>1,291</a:t>
          </a:r>
          <a:r>
            <a:rPr kumimoji="1" lang="ja-JP" altLang="en-US" sz="1400">
              <a:latin typeface="ＭＳ ゴシック" pitchFamily="49" charset="-128"/>
              <a:ea typeface="ＭＳ ゴシック" pitchFamily="49" charset="-128"/>
            </a:rPr>
            <a:t>百万円減少し、指標算定上の一般会計からの公営企業債等繰入見込額は</a:t>
          </a:r>
          <a:r>
            <a:rPr kumimoji="1" lang="en-US" altLang="ja-JP" sz="1400">
              <a:latin typeface="ＭＳ ゴシック" pitchFamily="49" charset="-128"/>
              <a:ea typeface="ＭＳ ゴシック" pitchFamily="49" charset="-128"/>
            </a:rPr>
            <a:t>1,138</a:t>
          </a:r>
          <a:r>
            <a:rPr kumimoji="1" lang="ja-JP" altLang="en-US" sz="1400">
              <a:latin typeface="ＭＳ ゴシック" pitchFamily="49" charset="-128"/>
              <a:ea typeface="ＭＳ ゴシック" pitchFamily="49" charset="-128"/>
            </a:rPr>
            <a:t>百万円の減少となっている。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年度中に設定した</a:t>
          </a:r>
          <a:r>
            <a:rPr kumimoji="1" lang="en-US" altLang="ja-JP" sz="1400">
              <a:latin typeface="ＭＳ ゴシック" pitchFamily="49" charset="-128"/>
              <a:ea typeface="ＭＳ ゴシック" pitchFamily="49" charset="-128"/>
            </a:rPr>
            <a:t>PFI</a:t>
          </a:r>
          <a:r>
            <a:rPr kumimoji="1" lang="ja-JP" altLang="en-US" sz="1400">
              <a:latin typeface="ＭＳ ゴシック" pitchFamily="49" charset="-128"/>
              <a:ea typeface="ＭＳ ゴシック" pitchFamily="49" charset="-128"/>
            </a:rPr>
            <a:t>事業（市営住宅つつじが丘団地ほか建替事業）に係る債務負担行為（</a:t>
          </a:r>
          <a:r>
            <a:rPr kumimoji="1" lang="en-US" altLang="ja-JP" sz="1400">
              <a:latin typeface="ＭＳ ゴシック" pitchFamily="49" charset="-128"/>
              <a:ea typeface="ＭＳ ゴシック" pitchFamily="49" charset="-128"/>
            </a:rPr>
            <a:t>4,701</a:t>
          </a:r>
          <a:r>
            <a:rPr kumimoji="1" lang="ja-JP" altLang="en-US" sz="1400">
              <a:latin typeface="ＭＳ ゴシック" pitchFamily="49" charset="-128"/>
              <a:ea typeface="ＭＳ ゴシック" pitchFamily="49" charset="-128"/>
            </a:rPr>
            <a:t>百万円）が大きく影響し、実質的な将来負担比率は前年度比で</a:t>
          </a:r>
          <a:r>
            <a:rPr kumimoji="1" lang="en-US" altLang="ja-JP" sz="1400">
              <a:latin typeface="ＭＳ ゴシック" pitchFamily="49" charset="-128"/>
              <a:ea typeface="ＭＳ ゴシック" pitchFamily="49" charset="-128"/>
            </a:rPr>
            <a:t>20.0</a:t>
          </a:r>
          <a:r>
            <a:rPr kumimoji="1" lang="ja-JP" altLang="en-US" sz="1400">
              <a:latin typeface="ＭＳ ゴシック" pitchFamily="49" charset="-128"/>
              <a:ea typeface="ＭＳ ゴシック" pitchFamily="49" charset="-128"/>
            </a:rPr>
            <a:t>ポイント増加の、</a:t>
          </a:r>
          <a:r>
            <a:rPr kumimoji="1" lang="en-US" altLang="ja-JP" sz="1400">
              <a:latin typeface="ＭＳ ゴシック" pitchFamily="49" charset="-128"/>
              <a:ea typeface="ＭＳ ゴシック" pitchFamily="49" charset="-128"/>
            </a:rPr>
            <a:t>71.8%</a:t>
          </a:r>
          <a:r>
            <a:rPr kumimoji="1" lang="ja-JP" altLang="en-US" sz="1400">
              <a:latin typeface="ＭＳ ゴシック" pitchFamily="49" charset="-128"/>
              <a:ea typeface="ＭＳ ゴシック" pitchFamily="49" charset="-128"/>
            </a:rPr>
            <a:t>となっている。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京都府福知山市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百万円を取り崩し各種事業の財源としている。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財政調整基金は、令和元年度歳計剰余金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百万円を積立てたほか、ふるさと納税基金に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百万円、過疎地域自立促進基金に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百万円、第三セクター等改革推進債償還基金に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百万円、令和元年度に新設した福知山鉄道館ポッポランド（仮称）整備事業等浅田基金に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百万円の積立などを行い、基金残高は総額で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百万円となり、前年度に比べて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基金残高は前年度と比べ減少しており、中期財政見通しでも今後さらなる減少を見込んでいることから、将来の財政需要に備えるため、基金の使途の明確化や活用事業の厳選を進め、適正な基金残高の確保に努め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安心・安全で快適に暮らせる生活基盤、防災基盤の整備や子どもから高齢者まで健やかに暮らせるまちづくり、地域の特色を活かしたにぎわいのあるまちづくりなどの各種事業の推進に活用する。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特定目的基金については、過疎地域自立促進基金、地域振興基金、ふるさと納税基金、公共施設等総合管理基金、ふるさと創生事業基金などを積極的に活用したことから、令和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年度末現在高は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百万円となり、前年度に比べて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中期財政見通しでは、基金全体の残高は令和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も減少するものと見込んでおり、基金の使途の明確化や活用事業の厳選を進め、市域の均衡ある発展や少子高齢化、人口減少による様々な行政課題、地域課題に対応するため、適正な基金残高の確保に努め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年度において新型コロナウイルス感染症対策経費の財源とするため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百万円を取り崩した。一方、令和元年度歳計剰余金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百万円を積立てており、令和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百万円で、前年度に比べて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財政調整基金の残高は、行政改革及び財政構造健全化指針の方針において、令和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連年災害前の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億円（財政調整基金、減債基金の合計残高）に回復させることを目標としていたが、今回令和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年度決算において達成することができた。今後においても、近年の災害や社会情勢の変化などの不測の財政需要にも対応できるよう、現在の残高水準を維持し、適正な基金残高の確保に努めたい。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減債基金は、市債の繰上償還を積極的に進めてきたことにより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百万円を積立てているため、令和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百万円で、前年度に比べて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減債基金の残高は、行政改革及び財政構造健全化指針の方針において、令和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連年災害前の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億円（財政調整基金、減債基金の合計残高）に回復させることを目標としていたが、今回令和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年度決算において達成することができた。今後も適正な基金残高の確保に努めるとともに、基金を活用し繰上償還を行うなど公債費の縮減に活用したい。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8E17DD28-876B-4DAB-9550-31AF30E751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AC3F4B14-CD1F-47EE-A201-76A53EC4C1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6E2270EA-3608-4AA9-A6FB-D3D40CBBE361}"/>
            </a:ext>
          </a:extLst>
        </xdr:cNvPr>
        <xdr:cNvSpPr/>
      </xdr:nvSpPr>
      <xdr:spPr>
        <a:xfrm>
          <a:off x="352425" y="66675"/>
          <a:ext cx="114077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33142668-B6ED-4B89-97CE-67E0CADEE17E}"/>
            </a:ext>
          </a:extLst>
        </xdr:cNvPr>
        <xdr:cNvSpPr/>
      </xdr:nvSpPr>
      <xdr:spPr>
        <a:xfrm>
          <a:off x="15351125" y="190500"/>
          <a:ext cx="3552825"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711D3C45-ACDB-42E6-BD17-ECBD41814FE2}"/>
            </a:ext>
          </a:extLst>
        </xdr:cNvPr>
        <xdr:cNvSpPr/>
      </xdr:nvSpPr>
      <xdr:spPr>
        <a:xfrm>
          <a:off x="15360650" y="219075"/>
          <a:ext cx="3524250" cy="5016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40AE70C-EF12-40C7-917B-868CCB665998}"/>
            </a:ext>
          </a:extLst>
        </xdr:cNvPr>
        <xdr:cNvSpPr/>
      </xdr:nvSpPr>
      <xdr:spPr>
        <a:xfrm>
          <a:off x="15389225" y="238125"/>
          <a:ext cx="34671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京都府福知山市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48867FD5-E93D-4820-BDDC-B961C5D87DC4}"/>
            </a:ext>
          </a:extLst>
        </xdr:cNvPr>
        <xdr:cNvSpPr/>
      </xdr:nvSpPr>
      <xdr:spPr>
        <a:xfrm>
          <a:off x="12827000" y="190500"/>
          <a:ext cx="2390775"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4BB45C96-0CE2-4667-9CC7-28E477B4D01F}"/>
            </a:ext>
          </a:extLst>
        </xdr:cNvPr>
        <xdr:cNvSpPr/>
      </xdr:nvSpPr>
      <xdr:spPr>
        <a:xfrm>
          <a:off x="12855575" y="219075"/>
          <a:ext cx="2343150" cy="5016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7A260200-8C29-45CB-83C3-710AA409BC69}"/>
            </a:ext>
          </a:extLst>
        </xdr:cNvPr>
        <xdr:cNvSpPr/>
      </xdr:nvSpPr>
      <xdr:spPr>
        <a:xfrm>
          <a:off x="12874625" y="238125"/>
          <a:ext cx="2314575" cy="4635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EBE68F59-1353-4678-93EA-EC4342422122}"/>
            </a:ext>
          </a:extLst>
        </xdr:cNvPr>
        <xdr:cNvSpPr/>
      </xdr:nvSpPr>
      <xdr:spPr>
        <a:xfrm>
          <a:off x="447675" y="892175"/>
          <a:ext cx="9083675"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9B9660A1-81D6-4A61-B1F5-9DD74A64B09E}"/>
            </a:ext>
          </a:extLst>
        </xdr:cNvPr>
        <xdr:cNvSpPr/>
      </xdr:nvSpPr>
      <xdr:spPr>
        <a:xfrm>
          <a:off x="568325" y="920750"/>
          <a:ext cx="1247775" cy="163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C9040E88-7702-4A5D-B5DF-AAA7CE40F19C}"/>
            </a:ext>
          </a:extLst>
        </xdr:cNvPr>
        <xdr:cNvSpPr/>
      </xdr:nvSpPr>
      <xdr:spPr>
        <a:xfrm>
          <a:off x="1768475" y="920750"/>
          <a:ext cx="1200150" cy="163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77,061
76,034
552.54
54,145,167
52,790,585
1,051,412
24,054,345
49,527,454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62945D21-EC4F-4DD1-8CDF-554598460BD3}"/>
            </a:ext>
          </a:extLst>
        </xdr:cNvPr>
        <xdr:cNvSpPr/>
      </xdr:nvSpPr>
      <xdr:spPr>
        <a:xfrm>
          <a:off x="2968625" y="920750"/>
          <a:ext cx="1371600" cy="163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87A1CCEE-CADC-4362-B7CA-63E8C64767EB}"/>
            </a:ext>
          </a:extLst>
        </xdr:cNvPr>
        <xdr:cNvSpPr/>
      </xdr:nvSpPr>
      <xdr:spPr>
        <a:xfrm>
          <a:off x="4340225" y="939800"/>
          <a:ext cx="1828800" cy="9048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FA86CC7D-AD01-44E1-A67A-BEE6C751ADF4}"/>
            </a:ext>
          </a:extLst>
        </xdr:cNvPr>
        <xdr:cNvSpPr/>
      </xdr:nvSpPr>
      <xdr:spPr>
        <a:xfrm>
          <a:off x="6169025" y="939800"/>
          <a:ext cx="1133475" cy="9048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71.8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97BFE6CC-2E1E-4BD0-81DD-A72DC54219C0}"/>
            </a:ext>
          </a:extLst>
        </xdr:cNvPr>
        <xdr:cNvSpPr/>
      </xdr:nvSpPr>
      <xdr:spPr>
        <a:xfrm>
          <a:off x="7369175" y="949325"/>
          <a:ext cx="571500" cy="9048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B2EA014B-44F9-4D78-A8E2-FF7A64C65EE0}"/>
            </a:ext>
          </a:extLst>
        </xdr:cNvPr>
        <xdr:cNvSpPr/>
      </xdr:nvSpPr>
      <xdr:spPr>
        <a:xfrm>
          <a:off x="4340225" y="168275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5ABB0C4F-6E92-44F1-841F-F55B330FA8D1}"/>
            </a:ext>
          </a:extLst>
        </xdr:cNvPr>
        <xdr:cNvSpPr/>
      </xdr:nvSpPr>
      <xdr:spPr>
        <a:xfrm>
          <a:off x="6226175" y="1682750"/>
          <a:ext cx="330517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7D131810-3BD8-4930-8677-D0D8EB3E2B03}"/>
            </a:ext>
          </a:extLst>
        </xdr:cNvPr>
        <xdr:cNvSpPr/>
      </xdr:nvSpPr>
      <xdr:spPr>
        <a:xfrm>
          <a:off x="9988550" y="892175"/>
          <a:ext cx="1371600" cy="12192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81BF728C-C7D5-4B34-99F2-67952E42F296}"/>
            </a:ext>
          </a:extLst>
        </xdr:cNvPr>
        <xdr:cNvSpPr/>
      </xdr:nvSpPr>
      <xdr:spPr>
        <a:xfrm>
          <a:off x="10217150" y="949325"/>
          <a:ext cx="120015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CE5AB97D-849A-4CC1-A2E8-450B453F7C15}"/>
            </a:ext>
          </a:extLst>
        </xdr:cNvPr>
        <xdr:cNvSpPr/>
      </xdr:nvSpPr>
      <xdr:spPr>
        <a:xfrm>
          <a:off x="10217150" y="1216025"/>
          <a:ext cx="1200150" cy="495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C0C839C7-F944-4C5C-B9FC-92024787E482}"/>
            </a:ext>
          </a:extLst>
        </xdr:cNvPr>
        <xdr:cNvSpPr/>
      </xdr:nvSpPr>
      <xdr:spPr>
        <a:xfrm>
          <a:off x="10217150" y="1539875"/>
          <a:ext cx="1323975" cy="619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CD0E1A4F-4F0E-40E8-B239-D983A5331902}"/>
            </a:ext>
          </a:extLst>
        </xdr:cNvPr>
        <xdr:cNvCxnSpPr/>
      </xdr:nvCxnSpPr>
      <xdr:spPr>
        <a:xfrm flipH="1">
          <a:off x="10055225" y="104457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9DCC3C27-BEEE-45DE-AF63-BF114B3F672F}"/>
            </a:ext>
          </a:extLst>
        </xdr:cNvPr>
        <xdr:cNvSpPr/>
      </xdr:nvSpPr>
      <xdr:spPr>
        <a:xfrm>
          <a:off x="10106025" y="10064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D0DA4EB4-DAB4-42A6-B8DF-D5D61A081217}"/>
            </a:ext>
          </a:extLst>
        </xdr:cNvPr>
        <xdr:cNvSpPr/>
      </xdr:nvSpPr>
      <xdr:spPr>
        <a:xfrm>
          <a:off x="10106025" y="131127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A7998BEE-E5FF-4F1D-8B03-16D222A5957B}"/>
            </a:ext>
          </a:extLst>
        </xdr:cNvPr>
        <xdr:cNvCxnSpPr/>
      </xdr:nvCxnSpPr>
      <xdr:spPr>
        <a:xfrm>
          <a:off x="10153650" y="15398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2E39A573-73F2-4028-89DF-983CACFDC2F5}"/>
            </a:ext>
          </a:extLst>
        </xdr:cNvPr>
        <xdr:cNvCxnSpPr/>
      </xdr:nvCxnSpPr>
      <xdr:spPr>
        <a:xfrm>
          <a:off x="10074275" y="15398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12683099-37B4-486D-9C7F-A87098BF7E44}"/>
            </a:ext>
          </a:extLst>
        </xdr:cNvPr>
        <xdr:cNvCxnSpPr/>
      </xdr:nvCxnSpPr>
      <xdr:spPr>
        <a:xfrm flipV="1">
          <a:off x="10153650" y="17716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AF10E1A1-90A4-412B-94C1-A58DF97BFC5C}"/>
            </a:ext>
          </a:extLst>
        </xdr:cNvPr>
        <xdr:cNvCxnSpPr/>
      </xdr:nvCxnSpPr>
      <xdr:spPr>
        <a:xfrm>
          <a:off x="10074275" y="19018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7B5E0226-DCAE-4B4E-9C38-070BFF6EA131}"/>
            </a:ext>
          </a:extLst>
        </xdr:cNvPr>
        <xdr:cNvSpPr txBox="1"/>
      </xdr:nvSpPr>
      <xdr:spPr>
        <a:xfrm>
          <a:off x="419100" y="26828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D8720D5B-DBD7-44D8-81D8-026A341B66A6}"/>
            </a:ext>
          </a:extLst>
        </xdr:cNvPr>
        <xdr:cNvSpPr txBox="1"/>
      </xdr:nvSpPr>
      <xdr:spPr>
        <a:xfrm>
          <a:off x="419100" y="29114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CF10EFB9-46AC-4AC1-BD37-02FDEB172B59}"/>
            </a:ext>
          </a:extLst>
        </xdr:cNvPr>
        <xdr:cNvSpPr txBox="1"/>
      </xdr:nvSpPr>
      <xdr:spPr>
        <a:xfrm>
          <a:off x="419100" y="314007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9C8448B7-88A1-4AF8-B26E-32B9AA4D9164}"/>
            </a:ext>
          </a:extLst>
        </xdr:cNvPr>
        <xdr:cNvSpPr txBox="1"/>
      </xdr:nvSpPr>
      <xdr:spPr>
        <a:xfrm>
          <a:off x="419100" y="336867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B9CE25CE-EB36-4476-B767-383AAB9FBB1C}"/>
            </a:ext>
          </a:extLst>
        </xdr:cNvPr>
        <xdr:cNvSpPr txBox="1"/>
      </xdr:nvSpPr>
      <xdr:spPr>
        <a:xfrm>
          <a:off x="419100" y="359727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6C4072D2-8598-4657-AF49-9FA3776ACECA}"/>
            </a:ext>
          </a:extLst>
        </xdr:cNvPr>
        <xdr:cNvSpPr/>
      </xdr:nvSpPr>
      <xdr:spPr>
        <a:xfrm>
          <a:off x="1158875" y="4092575"/>
          <a:ext cx="38195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8C8AA47-1212-4BFB-A872-6A4885DE46CC}"/>
            </a:ext>
          </a:extLst>
        </xdr:cNvPr>
        <xdr:cNvSpPr/>
      </xdr:nvSpPr>
      <xdr:spPr>
        <a:xfrm>
          <a:off x="1811514" y="4446842"/>
          <a:ext cx="1558571"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8DDB585F-6B41-4154-915C-719E4FDBAC7A}"/>
            </a:ext>
          </a:extLst>
        </xdr:cNvPr>
        <xdr:cNvSpPr/>
      </xdr:nvSpPr>
      <xdr:spPr>
        <a:xfrm>
          <a:off x="3468364" y="4430171"/>
          <a:ext cx="759471"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88FA314F-72F8-484F-9E1C-4858FF359E88}"/>
            </a:ext>
          </a:extLst>
        </xdr:cNvPr>
        <xdr:cNvSpPr/>
      </xdr:nvSpPr>
      <xdr:spPr>
        <a:xfrm>
          <a:off x="4930775" y="42100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1D2647C-0D74-4352-903C-4A4BAA238A25}"/>
            </a:ext>
          </a:extLst>
        </xdr:cNvPr>
        <xdr:cNvSpPr/>
      </xdr:nvSpPr>
      <xdr:spPr>
        <a:xfrm>
          <a:off x="4930775" y="43878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AEB75FE-5A8C-4E27-9241-62B826406E11}"/>
            </a:ext>
          </a:extLst>
        </xdr:cNvPr>
        <xdr:cNvSpPr/>
      </xdr:nvSpPr>
      <xdr:spPr>
        <a:xfrm>
          <a:off x="6302375" y="42100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CC5F2FBF-575B-4B94-BE39-749A68756B93}"/>
            </a:ext>
          </a:extLst>
        </xdr:cNvPr>
        <xdr:cNvSpPr/>
      </xdr:nvSpPr>
      <xdr:spPr>
        <a:xfrm>
          <a:off x="6302375" y="43878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DDF020DC-FE8D-4901-BD8B-5BDB8D5BCDF9}"/>
            </a:ext>
          </a:extLst>
        </xdr:cNvPr>
        <xdr:cNvSpPr/>
      </xdr:nvSpPr>
      <xdr:spPr>
        <a:xfrm>
          <a:off x="7797800" y="42100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7A0545AB-6E3F-4851-A3D1-75C4DF6055B3}"/>
            </a:ext>
          </a:extLst>
        </xdr:cNvPr>
        <xdr:cNvSpPr/>
      </xdr:nvSpPr>
      <xdr:spPr>
        <a:xfrm>
          <a:off x="7797800" y="43878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A16393A6-C57C-4D3C-9CBA-CB5D99025289}"/>
            </a:ext>
          </a:extLst>
        </xdr:cNvPr>
        <xdr:cNvSpPr/>
      </xdr:nvSpPr>
      <xdr:spPr>
        <a:xfrm>
          <a:off x="1158875" y="4749800"/>
          <a:ext cx="381952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DB9CE71A-F96F-41BE-AF78-974CD8BC1351}"/>
            </a:ext>
          </a:extLst>
        </xdr:cNvPr>
        <xdr:cNvSpPr/>
      </xdr:nvSpPr>
      <xdr:spPr>
        <a:xfrm>
          <a:off x="5226050" y="47498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79A555A5-1609-4C13-9A7C-0690B990FD9C}"/>
            </a:ext>
          </a:extLst>
        </xdr:cNvPr>
        <xdr:cNvSpPr/>
      </xdr:nvSpPr>
      <xdr:spPr>
        <a:xfrm>
          <a:off x="5226050" y="48164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32486749-8A56-455B-B485-94DA5B36009D}"/>
            </a:ext>
          </a:extLst>
        </xdr:cNvPr>
        <xdr:cNvSpPr txBox="1"/>
      </xdr:nvSpPr>
      <xdr:spPr>
        <a:xfrm>
          <a:off x="5283200" y="50260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類似団体に比して減価償却率は高くなっており、類似団体よりも老朽化した資産を多く抱えている。施設の更新が抑制傾向にあるため、数値は増加傾向にあるが、平成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年度に策定した公共施設マネジメント計画において公共施設等の延べ床面積を</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年で</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％削減を目標に掲げ、老朽化した施設の集約化・複合化や除却を進めているため、今後の伸びは抑えられていくと考える。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9CFD31E9-EA9A-4749-A879-2F627FC383F1}"/>
            </a:ext>
          </a:extLst>
        </xdr:cNvPr>
        <xdr:cNvSpPr txBox="1"/>
      </xdr:nvSpPr>
      <xdr:spPr>
        <a:xfrm>
          <a:off x="1130300" y="45688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58269DE7-CAD5-4E46-BDEA-30D015530282}"/>
            </a:ext>
          </a:extLst>
        </xdr:cNvPr>
        <xdr:cNvCxnSpPr/>
      </xdr:nvCxnSpPr>
      <xdr:spPr>
        <a:xfrm>
          <a:off x="1158875" y="678815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B4D86540-88A5-4866-B74B-3489281FE51B}"/>
            </a:ext>
          </a:extLst>
        </xdr:cNvPr>
        <xdr:cNvSpPr txBox="1"/>
      </xdr:nvSpPr>
      <xdr:spPr>
        <a:xfrm>
          <a:off x="741836" y="67038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B1869523-DB87-4707-8715-7448198325C3}"/>
            </a:ext>
          </a:extLst>
        </xdr:cNvPr>
        <xdr:cNvCxnSpPr/>
      </xdr:nvCxnSpPr>
      <xdr:spPr>
        <a:xfrm>
          <a:off x="1158875" y="6495597"/>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87B44FC0-62A8-4D04-9D7C-0EC68F680700}"/>
            </a:ext>
          </a:extLst>
        </xdr:cNvPr>
        <xdr:cNvSpPr txBox="1"/>
      </xdr:nvSpPr>
      <xdr:spPr>
        <a:xfrm>
          <a:off x="789956" y="641132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000A724D-97D7-4225-920E-5BC23DE31F54}"/>
            </a:ext>
          </a:extLst>
        </xdr:cNvPr>
        <xdr:cNvCxnSpPr/>
      </xdr:nvCxnSpPr>
      <xdr:spPr>
        <a:xfrm>
          <a:off x="1158875" y="6212568"/>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FD6774FF-914D-4245-B5B4-F0B80D2CDE86}"/>
            </a:ext>
          </a:extLst>
        </xdr:cNvPr>
        <xdr:cNvSpPr txBox="1"/>
      </xdr:nvSpPr>
      <xdr:spPr>
        <a:xfrm>
          <a:off x="789956" y="61219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41CB747A-9116-4864-9B04-D6C48ADC17C1}"/>
            </a:ext>
          </a:extLst>
        </xdr:cNvPr>
        <xdr:cNvCxnSpPr/>
      </xdr:nvCxnSpPr>
      <xdr:spPr>
        <a:xfrm>
          <a:off x="1158875" y="5923189"/>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B1047989-6288-4FF0-80CC-215A27D0A037}"/>
            </a:ext>
          </a:extLst>
        </xdr:cNvPr>
        <xdr:cNvSpPr txBox="1"/>
      </xdr:nvSpPr>
      <xdr:spPr>
        <a:xfrm>
          <a:off x="789956" y="5829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2640C2B6-EC70-4C74-80EE-B8EA6D25750B}"/>
            </a:ext>
          </a:extLst>
        </xdr:cNvPr>
        <xdr:cNvCxnSpPr/>
      </xdr:nvCxnSpPr>
      <xdr:spPr>
        <a:xfrm>
          <a:off x="1158875" y="5630636"/>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89E79121-8D59-4B6D-92CA-8CAF7BDBFE45}"/>
            </a:ext>
          </a:extLst>
        </xdr:cNvPr>
        <xdr:cNvSpPr txBox="1"/>
      </xdr:nvSpPr>
      <xdr:spPr>
        <a:xfrm>
          <a:off x="789956" y="553683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9F43B283-5BCA-4ABA-8AFF-4DAB55FE095B}"/>
            </a:ext>
          </a:extLst>
        </xdr:cNvPr>
        <xdr:cNvCxnSpPr/>
      </xdr:nvCxnSpPr>
      <xdr:spPr>
        <a:xfrm>
          <a:off x="1158875" y="5331732"/>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F176418E-5852-476C-93AD-5F94A567D208}"/>
            </a:ext>
          </a:extLst>
        </xdr:cNvPr>
        <xdr:cNvSpPr txBox="1"/>
      </xdr:nvSpPr>
      <xdr:spPr>
        <a:xfrm>
          <a:off x="789956" y="52474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56C9364B-4CFC-4129-8C4A-C6856AF98B3C}"/>
            </a:ext>
          </a:extLst>
        </xdr:cNvPr>
        <xdr:cNvCxnSpPr/>
      </xdr:nvCxnSpPr>
      <xdr:spPr>
        <a:xfrm>
          <a:off x="1158875" y="5039178"/>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2147CEA8-0E10-4F48-9914-A1DE34922198}"/>
            </a:ext>
          </a:extLst>
        </xdr:cNvPr>
        <xdr:cNvSpPr txBox="1"/>
      </xdr:nvSpPr>
      <xdr:spPr>
        <a:xfrm>
          <a:off x="789956" y="49549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31905970-C664-4C63-B223-8BC0E5DB3AB0}"/>
            </a:ext>
          </a:extLst>
        </xdr:cNvPr>
        <xdr:cNvCxnSpPr/>
      </xdr:nvCxnSpPr>
      <xdr:spPr>
        <a:xfrm>
          <a:off x="1158875" y="47498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2ECD5B3D-A9AA-40A0-8753-B33EDF07288C}"/>
            </a:ext>
          </a:extLst>
        </xdr:cNvPr>
        <xdr:cNvSpPr txBox="1"/>
      </xdr:nvSpPr>
      <xdr:spPr>
        <a:xfrm>
          <a:off x="789956" y="46655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69B8C7F4-9430-4AB0-A59E-00E80E2FFFEF}"/>
            </a:ext>
          </a:extLst>
        </xdr:cNvPr>
        <xdr:cNvSpPr/>
      </xdr:nvSpPr>
      <xdr:spPr>
        <a:xfrm>
          <a:off x="1158875" y="4749800"/>
          <a:ext cx="381952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19867</xdr:rowOff>
    </xdr:from>
    <xdr:to>
      <xdr:col>23</xdr:col>
      <xdr:colOff>85090</xdr:colOff>
      <xdr:row>33</xdr:row>
      <xdr:rowOff>161381</xdr:rowOff>
    </xdr:to>
    <xdr:cxnSp macro="">
      <xdr:nvCxnSpPr>
        <xdr:cNvPr id="67" name="直線コネクタ 66">
          <a:extLst>
            <a:ext uri="{FF2B5EF4-FFF2-40B4-BE49-F238E27FC236}">
              <a16:creationId xmlns:a16="http://schemas.microsoft.com/office/drawing/2014/main" id="{69BD4373-6FB2-4BE1-B934-CD6BF1FAAA6F}"/>
            </a:ext>
          </a:extLst>
        </xdr:cNvPr>
        <xdr:cNvCxnSpPr/>
      </xdr:nvCxnSpPr>
      <xdr:spPr>
        <a:xfrm flipV="1">
          <a:off x="4306570" y="5030017"/>
          <a:ext cx="1270" cy="1278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165208</xdr:rowOff>
    </xdr:from>
    <xdr:ext cx="405111" cy="259045"/>
    <xdr:sp macro="" textlink="">
      <xdr:nvSpPr>
        <xdr:cNvPr id="68" name="有形固定資産減価償却率最小値テキスト">
          <a:extLst>
            <a:ext uri="{FF2B5EF4-FFF2-40B4-BE49-F238E27FC236}">
              <a16:creationId xmlns:a16="http://schemas.microsoft.com/office/drawing/2014/main" id="{E0C88258-7B32-4139-B930-24C0F64B396D}"/>
            </a:ext>
          </a:extLst>
        </xdr:cNvPr>
        <xdr:cNvSpPr txBox="1"/>
      </xdr:nvSpPr>
      <xdr:spPr>
        <a:xfrm>
          <a:off x="4359275" y="6305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161381</xdr:rowOff>
    </xdr:from>
    <xdr:to>
      <xdr:col>23</xdr:col>
      <xdr:colOff>174625</xdr:colOff>
      <xdr:row>33</xdr:row>
      <xdr:rowOff>161381</xdr:rowOff>
    </xdr:to>
    <xdr:cxnSp macro="">
      <xdr:nvCxnSpPr>
        <xdr:cNvPr id="69" name="直線コネクタ 68">
          <a:extLst>
            <a:ext uri="{FF2B5EF4-FFF2-40B4-BE49-F238E27FC236}">
              <a16:creationId xmlns:a16="http://schemas.microsoft.com/office/drawing/2014/main" id="{7D75D165-97F8-4C49-B840-1C90BFF8E92C}"/>
            </a:ext>
          </a:extLst>
        </xdr:cNvPr>
        <xdr:cNvCxnSpPr/>
      </xdr:nvCxnSpPr>
      <xdr:spPr>
        <a:xfrm>
          <a:off x="4216400" y="6308181"/>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137994</xdr:rowOff>
    </xdr:from>
    <xdr:ext cx="405111" cy="259045"/>
    <xdr:sp macro="" textlink="">
      <xdr:nvSpPr>
        <xdr:cNvPr id="70" name="有形固定資産減価償却率最大値テキスト">
          <a:extLst>
            <a:ext uri="{FF2B5EF4-FFF2-40B4-BE49-F238E27FC236}">
              <a16:creationId xmlns:a16="http://schemas.microsoft.com/office/drawing/2014/main" id="{7E0A3BC7-9A61-4C42-9ED2-2566AE0A11B8}"/>
            </a:ext>
          </a:extLst>
        </xdr:cNvPr>
        <xdr:cNvSpPr txBox="1"/>
      </xdr:nvSpPr>
      <xdr:spPr>
        <a:xfrm>
          <a:off x="4359275" y="4827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19867</xdr:rowOff>
    </xdr:from>
    <xdr:to>
      <xdr:col>23</xdr:col>
      <xdr:colOff>174625</xdr:colOff>
      <xdr:row>26</xdr:row>
      <xdr:rowOff>19867</xdr:rowOff>
    </xdr:to>
    <xdr:cxnSp macro="">
      <xdr:nvCxnSpPr>
        <xdr:cNvPr id="71" name="直線コネクタ 70">
          <a:extLst>
            <a:ext uri="{FF2B5EF4-FFF2-40B4-BE49-F238E27FC236}">
              <a16:creationId xmlns:a16="http://schemas.microsoft.com/office/drawing/2014/main" id="{A3371BEF-D0FF-4229-886F-9709451A2CCA}"/>
            </a:ext>
          </a:extLst>
        </xdr:cNvPr>
        <xdr:cNvCxnSpPr/>
      </xdr:nvCxnSpPr>
      <xdr:spPr>
        <a:xfrm>
          <a:off x="4216400" y="5030017"/>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6276</xdr:rowOff>
    </xdr:from>
    <xdr:ext cx="405111" cy="259045"/>
    <xdr:sp macro="" textlink="">
      <xdr:nvSpPr>
        <xdr:cNvPr id="72" name="有形固定資産減価償却率平均値テキスト">
          <a:extLst>
            <a:ext uri="{FF2B5EF4-FFF2-40B4-BE49-F238E27FC236}">
              <a16:creationId xmlns:a16="http://schemas.microsoft.com/office/drawing/2014/main" id="{3E2C826C-A117-487E-A945-03C49761320F}"/>
            </a:ext>
          </a:extLst>
        </xdr:cNvPr>
        <xdr:cNvSpPr txBox="1"/>
      </xdr:nvSpPr>
      <xdr:spPr>
        <a:xfrm>
          <a:off x="4359275" y="5505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154849</xdr:rowOff>
    </xdr:from>
    <xdr:to>
      <xdr:col>23</xdr:col>
      <xdr:colOff>136525</xdr:colOff>
      <xdr:row>30</xdr:row>
      <xdr:rowOff>84999</xdr:rowOff>
    </xdr:to>
    <xdr:sp macro="" textlink="">
      <xdr:nvSpPr>
        <xdr:cNvPr id="73" name="フローチャート: 判断 72">
          <a:extLst>
            <a:ext uri="{FF2B5EF4-FFF2-40B4-BE49-F238E27FC236}">
              <a16:creationId xmlns:a16="http://schemas.microsoft.com/office/drawing/2014/main" id="{FE82BAC7-629A-4933-886D-3E38B1F1E48D}"/>
            </a:ext>
          </a:extLst>
        </xdr:cNvPr>
        <xdr:cNvSpPr/>
      </xdr:nvSpPr>
      <xdr:spPr>
        <a:xfrm>
          <a:off x="4254500" y="5650774"/>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102417</xdr:rowOff>
    </xdr:from>
    <xdr:to>
      <xdr:col>19</xdr:col>
      <xdr:colOff>187325</xdr:colOff>
      <xdr:row>30</xdr:row>
      <xdr:rowOff>32567</xdr:rowOff>
    </xdr:to>
    <xdr:sp macro="" textlink="">
      <xdr:nvSpPr>
        <xdr:cNvPr id="74" name="フローチャート: 判断 73">
          <a:extLst>
            <a:ext uri="{FF2B5EF4-FFF2-40B4-BE49-F238E27FC236}">
              <a16:creationId xmlns:a16="http://schemas.microsoft.com/office/drawing/2014/main" id="{2835B156-0759-47C4-BE92-08DAAD6AD68E}"/>
            </a:ext>
          </a:extLst>
        </xdr:cNvPr>
        <xdr:cNvSpPr/>
      </xdr:nvSpPr>
      <xdr:spPr>
        <a:xfrm>
          <a:off x="3616325" y="5601517"/>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83911</xdr:rowOff>
    </xdr:from>
    <xdr:to>
      <xdr:col>15</xdr:col>
      <xdr:colOff>187325</xdr:colOff>
      <xdr:row>30</xdr:row>
      <xdr:rowOff>14061</xdr:rowOff>
    </xdr:to>
    <xdr:sp macro="" textlink="">
      <xdr:nvSpPr>
        <xdr:cNvPr id="75" name="フローチャート: 判断 74">
          <a:extLst>
            <a:ext uri="{FF2B5EF4-FFF2-40B4-BE49-F238E27FC236}">
              <a16:creationId xmlns:a16="http://schemas.microsoft.com/office/drawing/2014/main" id="{15919043-D23D-4A8F-9E7F-C6F2DEFEF460}"/>
            </a:ext>
          </a:extLst>
        </xdr:cNvPr>
        <xdr:cNvSpPr/>
      </xdr:nvSpPr>
      <xdr:spPr>
        <a:xfrm>
          <a:off x="2930525" y="5583011"/>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49983</xdr:rowOff>
    </xdr:from>
    <xdr:to>
      <xdr:col>11</xdr:col>
      <xdr:colOff>187325</xdr:colOff>
      <xdr:row>29</xdr:row>
      <xdr:rowOff>151583</xdr:rowOff>
    </xdr:to>
    <xdr:sp macro="" textlink="">
      <xdr:nvSpPr>
        <xdr:cNvPr id="76" name="フローチャート: 判断 75">
          <a:extLst>
            <a:ext uri="{FF2B5EF4-FFF2-40B4-BE49-F238E27FC236}">
              <a16:creationId xmlns:a16="http://schemas.microsoft.com/office/drawing/2014/main" id="{B50EE793-1B54-4FDC-A849-E20CF12210E1}"/>
            </a:ext>
          </a:extLst>
        </xdr:cNvPr>
        <xdr:cNvSpPr/>
      </xdr:nvSpPr>
      <xdr:spPr>
        <a:xfrm>
          <a:off x="2244725" y="5542733"/>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162832</xdr:rowOff>
    </xdr:from>
    <xdr:to>
      <xdr:col>7</xdr:col>
      <xdr:colOff>187325</xdr:colOff>
      <xdr:row>29</xdr:row>
      <xdr:rowOff>92982</xdr:rowOff>
    </xdr:to>
    <xdr:sp macro="" textlink="">
      <xdr:nvSpPr>
        <xdr:cNvPr id="77" name="フローチャート: 判断 76">
          <a:extLst>
            <a:ext uri="{FF2B5EF4-FFF2-40B4-BE49-F238E27FC236}">
              <a16:creationId xmlns:a16="http://schemas.microsoft.com/office/drawing/2014/main" id="{F7ACF2C0-04A3-4C94-8E81-C2678A6B5ED3}"/>
            </a:ext>
          </a:extLst>
        </xdr:cNvPr>
        <xdr:cNvSpPr/>
      </xdr:nvSpPr>
      <xdr:spPr>
        <a:xfrm>
          <a:off x="1558925" y="549365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58D18EED-99C9-4CA9-A4FC-9B0A9CC3E870}"/>
            </a:ext>
          </a:extLst>
        </xdr:cNvPr>
        <xdr:cNvSpPr txBox="1"/>
      </xdr:nvSpPr>
      <xdr:spPr>
        <a:xfrm>
          <a:off x="4149725"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769DAD30-981E-4B13-9AF5-0F8876ECEF58}"/>
            </a:ext>
          </a:extLst>
        </xdr:cNvPr>
        <xdr:cNvSpPr txBox="1"/>
      </xdr:nvSpPr>
      <xdr:spPr>
        <a:xfrm>
          <a:off x="3511550"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13BEB71C-18D8-4DE8-9F8B-D727DC20ECDA}"/>
            </a:ext>
          </a:extLst>
        </xdr:cNvPr>
        <xdr:cNvSpPr txBox="1"/>
      </xdr:nvSpPr>
      <xdr:spPr>
        <a:xfrm>
          <a:off x="2825750"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3F3F149E-C035-41FC-B1EF-A8814ED352C8}"/>
            </a:ext>
          </a:extLst>
        </xdr:cNvPr>
        <xdr:cNvSpPr txBox="1"/>
      </xdr:nvSpPr>
      <xdr:spPr>
        <a:xfrm>
          <a:off x="2139950"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F10F2255-9453-493B-84B3-B15436F3446C}"/>
            </a:ext>
          </a:extLst>
        </xdr:cNvPr>
        <xdr:cNvSpPr txBox="1"/>
      </xdr:nvSpPr>
      <xdr:spPr>
        <a:xfrm>
          <a:off x="1454150"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88265</xdr:rowOff>
    </xdr:from>
    <xdr:to>
      <xdr:col>23</xdr:col>
      <xdr:colOff>136525</xdr:colOff>
      <xdr:row>31</xdr:row>
      <xdr:rowOff>18415</xdr:rowOff>
    </xdr:to>
    <xdr:sp macro="" textlink="">
      <xdr:nvSpPr>
        <xdr:cNvPr id="83" name="楕円 82">
          <a:extLst>
            <a:ext uri="{FF2B5EF4-FFF2-40B4-BE49-F238E27FC236}">
              <a16:creationId xmlns:a16="http://schemas.microsoft.com/office/drawing/2014/main" id="{09D55900-820A-44FA-A69C-6E06A028569F}"/>
            </a:ext>
          </a:extLst>
        </xdr:cNvPr>
        <xdr:cNvSpPr/>
      </xdr:nvSpPr>
      <xdr:spPr>
        <a:xfrm>
          <a:off x="4254500" y="574294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66692</xdr:rowOff>
    </xdr:from>
    <xdr:ext cx="405111" cy="259045"/>
    <xdr:sp macro="" textlink="">
      <xdr:nvSpPr>
        <xdr:cNvPr id="84" name="有形固定資産減価償却率該当値テキスト">
          <a:extLst>
            <a:ext uri="{FF2B5EF4-FFF2-40B4-BE49-F238E27FC236}">
              <a16:creationId xmlns:a16="http://schemas.microsoft.com/office/drawing/2014/main" id="{C1432B9D-4DEC-4741-921E-6BB2D91418CF}"/>
            </a:ext>
          </a:extLst>
        </xdr:cNvPr>
        <xdr:cNvSpPr txBox="1"/>
      </xdr:nvSpPr>
      <xdr:spPr>
        <a:xfrm>
          <a:off x="4359275" y="572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75928</xdr:rowOff>
    </xdr:from>
    <xdr:to>
      <xdr:col>19</xdr:col>
      <xdr:colOff>187325</xdr:colOff>
      <xdr:row>31</xdr:row>
      <xdr:rowOff>6078</xdr:rowOff>
    </xdr:to>
    <xdr:sp macro="" textlink="">
      <xdr:nvSpPr>
        <xdr:cNvPr id="85" name="楕円 84">
          <a:extLst>
            <a:ext uri="{FF2B5EF4-FFF2-40B4-BE49-F238E27FC236}">
              <a16:creationId xmlns:a16="http://schemas.microsoft.com/office/drawing/2014/main" id="{C8FDA366-623E-46CB-BCE5-F7889CF0A24F}"/>
            </a:ext>
          </a:extLst>
        </xdr:cNvPr>
        <xdr:cNvSpPr/>
      </xdr:nvSpPr>
      <xdr:spPr>
        <a:xfrm>
          <a:off x="3616325" y="5733778"/>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126728</xdr:rowOff>
    </xdr:from>
    <xdr:to>
      <xdr:col>23</xdr:col>
      <xdr:colOff>85725</xdr:colOff>
      <xdr:row>30</xdr:row>
      <xdr:rowOff>139065</xdr:rowOff>
    </xdr:to>
    <xdr:cxnSp macro="">
      <xdr:nvCxnSpPr>
        <xdr:cNvPr id="86" name="直線コネクタ 85">
          <a:extLst>
            <a:ext uri="{FF2B5EF4-FFF2-40B4-BE49-F238E27FC236}">
              <a16:creationId xmlns:a16="http://schemas.microsoft.com/office/drawing/2014/main" id="{CC3BF5B2-1C87-44F7-A808-3C5B4D720107}"/>
            </a:ext>
          </a:extLst>
        </xdr:cNvPr>
        <xdr:cNvCxnSpPr/>
      </xdr:nvCxnSpPr>
      <xdr:spPr>
        <a:xfrm>
          <a:off x="3673475" y="5781403"/>
          <a:ext cx="628650" cy="1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48169</xdr:rowOff>
    </xdr:from>
    <xdr:to>
      <xdr:col>15</xdr:col>
      <xdr:colOff>187325</xdr:colOff>
      <xdr:row>30</xdr:row>
      <xdr:rowOff>149769</xdr:rowOff>
    </xdr:to>
    <xdr:sp macro="" textlink="">
      <xdr:nvSpPr>
        <xdr:cNvPr id="87" name="楕円 86">
          <a:extLst>
            <a:ext uri="{FF2B5EF4-FFF2-40B4-BE49-F238E27FC236}">
              <a16:creationId xmlns:a16="http://schemas.microsoft.com/office/drawing/2014/main" id="{E1B21385-CF8B-434F-AB07-CE71BD0F835E}"/>
            </a:ext>
          </a:extLst>
        </xdr:cNvPr>
        <xdr:cNvSpPr/>
      </xdr:nvSpPr>
      <xdr:spPr>
        <a:xfrm>
          <a:off x="2930525" y="5702844"/>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98969</xdr:rowOff>
    </xdr:from>
    <xdr:to>
      <xdr:col>19</xdr:col>
      <xdr:colOff>136525</xdr:colOff>
      <xdr:row>30</xdr:row>
      <xdr:rowOff>126728</xdr:rowOff>
    </xdr:to>
    <xdr:cxnSp macro="">
      <xdr:nvCxnSpPr>
        <xdr:cNvPr id="88" name="直線コネクタ 87">
          <a:extLst>
            <a:ext uri="{FF2B5EF4-FFF2-40B4-BE49-F238E27FC236}">
              <a16:creationId xmlns:a16="http://schemas.microsoft.com/office/drawing/2014/main" id="{D31C481F-57E1-43D9-AA64-7F1F5933DA8D}"/>
            </a:ext>
          </a:extLst>
        </xdr:cNvPr>
        <xdr:cNvCxnSpPr/>
      </xdr:nvCxnSpPr>
      <xdr:spPr>
        <a:xfrm>
          <a:off x="2987675" y="5759994"/>
          <a:ext cx="685800" cy="2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8074</xdr:rowOff>
    </xdr:from>
    <xdr:to>
      <xdr:col>11</xdr:col>
      <xdr:colOff>187325</xdr:colOff>
      <xdr:row>30</xdr:row>
      <xdr:rowOff>109674</xdr:rowOff>
    </xdr:to>
    <xdr:sp macro="" textlink="">
      <xdr:nvSpPr>
        <xdr:cNvPr id="89" name="楕円 88">
          <a:extLst>
            <a:ext uri="{FF2B5EF4-FFF2-40B4-BE49-F238E27FC236}">
              <a16:creationId xmlns:a16="http://schemas.microsoft.com/office/drawing/2014/main" id="{0F89EFCA-AB24-4C0B-BFBC-AC51404FBFCA}"/>
            </a:ext>
          </a:extLst>
        </xdr:cNvPr>
        <xdr:cNvSpPr/>
      </xdr:nvSpPr>
      <xdr:spPr>
        <a:xfrm>
          <a:off x="2244725" y="5669099"/>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58874</xdr:rowOff>
    </xdr:from>
    <xdr:to>
      <xdr:col>15</xdr:col>
      <xdr:colOff>136525</xdr:colOff>
      <xdr:row>30</xdr:row>
      <xdr:rowOff>98969</xdr:rowOff>
    </xdr:to>
    <xdr:cxnSp macro="">
      <xdr:nvCxnSpPr>
        <xdr:cNvPr id="90" name="直線コネクタ 89">
          <a:extLst>
            <a:ext uri="{FF2B5EF4-FFF2-40B4-BE49-F238E27FC236}">
              <a16:creationId xmlns:a16="http://schemas.microsoft.com/office/drawing/2014/main" id="{1B82FC64-9622-45F6-B799-8B98C584F244}"/>
            </a:ext>
          </a:extLst>
        </xdr:cNvPr>
        <xdr:cNvCxnSpPr/>
      </xdr:nvCxnSpPr>
      <xdr:spPr>
        <a:xfrm>
          <a:off x="2301875" y="5716724"/>
          <a:ext cx="685800" cy="43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154849</xdr:rowOff>
    </xdr:from>
    <xdr:to>
      <xdr:col>7</xdr:col>
      <xdr:colOff>187325</xdr:colOff>
      <xdr:row>30</xdr:row>
      <xdr:rowOff>84999</xdr:rowOff>
    </xdr:to>
    <xdr:sp macro="" textlink="">
      <xdr:nvSpPr>
        <xdr:cNvPr id="91" name="楕円 90">
          <a:extLst>
            <a:ext uri="{FF2B5EF4-FFF2-40B4-BE49-F238E27FC236}">
              <a16:creationId xmlns:a16="http://schemas.microsoft.com/office/drawing/2014/main" id="{8ED42286-9050-4B9C-9B4C-575A538DDCBB}"/>
            </a:ext>
          </a:extLst>
        </xdr:cNvPr>
        <xdr:cNvSpPr/>
      </xdr:nvSpPr>
      <xdr:spPr>
        <a:xfrm>
          <a:off x="1558925" y="5650774"/>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34199</xdr:rowOff>
    </xdr:from>
    <xdr:to>
      <xdr:col>11</xdr:col>
      <xdr:colOff>136525</xdr:colOff>
      <xdr:row>30</xdr:row>
      <xdr:rowOff>58874</xdr:rowOff>
    </xdr:to>
    <xdr:cxnSp macro="">
      <xdr:nvCxnSpPr>
        <xdr:cNvPr id="92" name="直線コネクタ 91">
          <a:extLst>
            <a:ext uri="{FF2B5EF4-FFF2-40B4-BE49-F238E27FC236}">
              <a16:creationId xmlns:a16="http://schemas.microsoft.com/office/drawing/2014/main" id="{2FE0A18E-5CDA-4DFA-88CE-024D362B18C0}"/>
            </a:ext>
          </a:extLst>
        </xdr:cNvPr>
        <xdr:cNvCxnSpPr/>
      </xdr:nvCxnSpPr>
      <xdr:spPr>
        <a:xfrm>
          <a:off x="1616075" y="5688874"/>
          <a:ext cx="685800" cy="27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49094</xdr:rowOff>
    </xdr:from>
    <xdr:ext cx="405111" cy="259045"/>
    <xdr:sp macro="" textlink="">
      <xdr:nvSpPr>
        <xdr:cNvPr id="93" name="n_1aveValue有形固定資産減価償却率">
          <a:extLst>
            <a:ext uri="{FF2B5EF4-FFF2-40B4-BE49-F238E27FC236}">
              <a16:creationId xmlns:a16="http://schemas.microsoft.com/office/drawing/2014/main" id="{6F2178D8-F48A-4891-9B5B-1D41CC417701}"/>
            </a:ext>
          </a:extLst>
        </xdr:cNvPr>
        <xdr:cNvSpPr txBox="1"/>
      </xdr:nvSpPr>
      <xdr:spPr>
        <a:xfrm>
          <a:off x="3474094" y="5379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30588</xdr:rowOff>
    </xdr:from>
    <xdr:ext cx="405111" cy="259045"/>
    <xdr:sp macro="" textlink="">
      <xdr:nvSpPr>
        <xdr:cNvPr id="94" name="n_2aveValue有形固定資産減価償却率">
          <a:extLst>
            <a:ext uri="{FF2B5EF4-FFF2-40B4-BE49-F238E27FC236}">
              <a16:creationId xmlns:a16="http://schemas.microsoft.com/office/drawing/2014/main" id="{E373A429-3304-451D-891B-BC4DC1EBFDD2}"/>
            </a:ext>
          </a:extLst>
        </xdr:cNvPr>
        <xdr:cNvSpPr txBox="1"/>
      </xdr:nvSpPr>
      <xdr:spPr>
        <a:xfrm>
          <a:off x="2797819" y="5361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168110</xdr:rowOff>
    </xdr:from>
    <xdr:ext cx="405111" cy="259045"/>
    <xdr:sp macro="" textlink="">
      <xdr:nvSpPr>
        <xdr:cNvPr id="95" name="n_3aveValue有形固定資産減価償却率">
          <a:extLst>
            <a:ext uri="{FF2B5EF4-FFF2-40B4-BE49-F238E27FC236}">
              <a16:creationId xmlns:a16="http://schemas.microsoft.com/office/drawing/2014/main" id="{663A7DFF-19D8-4F5F-91D5-90BF502380EB}"/>
            </a:ext>
          </a:extLst>
        </xdr:cNvPr>
        <xdr:cNvSpPr txBox="1"/>
      </xdr:nvSpPr>
      <xdr:spPr>
        <a:xfrm>
          <a:off x="2112019" y="5337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109509</xdr:rowOff>
    </xdr:from>
    <xdr:ext cx="405111" cy="259045"/>
    <xdr:sp macro="" textlink="">
      <xdr:nvSpPr>
        <xdr:cNvPr id="96" name="n_4aveValue有形固定資産減価償却率">
          <a:extLst>
            <a:ext uri="{FF2B5EF4-FFF2-40B4-BE49-F238E27FC236}">
              <a16:creationId xmlns:a16="http://schemas.microsoft.com/office/drawing/2014/main" id="{CFCE37A9-4CE2-4AFB-B898-F840989C7713}"/>
            </a:ext>
          </a:extLst>
        </xdr:cNvPr>
        <xdr:cNvSpPr txBox="1"/>
      </xdr:nvSpPr>
      <xdr:spPr>
        <a:xfrm>
          <a:off x="1426219" y="5278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168655</xdr:rowOff>
    </xdr:from>
    <xdr:ext cx="405111" cy="259045"/>
    <xdr:sp macro="" textlink="">
      <xdr:nvSpPr>
        <xdr:cNvPr id="97" name="n_1mainValue有形固定資産減価償却率">
          <a:extLst>
            <a:ext uri="{FF2B5EF4-FFF2-40B4-BE49-F238E27FC236}">
              <a16:creationId xmlns:a16="http://schemas.microsoft.com/office/drawing/2014/main" id="{74099120-D2B3-431B-A332-3A83FBBA1461}"/>
            </a:ext>
          </a:extLst>
        </xdr:cNvPr>
        <xdr:cNvSpPr txBox="1"/>
      </xdr:nvSpPr>
      <xdr:spPr>
        <a:xfrm>
          <a:off x="3474094" y="5816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140896</xdr:rowOff>
    </xdr:from>
    <xdr:ext cx="405111" cy="259045"/>
    <xdr:sp macro="" textlink="">
      <xdr:nvSpPr>
        <xdr:cNvPr id="98" name="n_2mainValue有形固定資産減価償却率">
          <a:extLst>
            <a:ext uri="{FF2B5EF4-FFF2-40B4-BE49-F238E27FC236}">
              <a16:creationId xmlns:a16="http://schemas.microsoft.com/office/drawing/2014/main" id="{7669D463-773F-470E-9F6B-EFBE9E9F5C19}"/>
            </a:ext>
          </a:extLst>
        </xdr:cNvPr>
        <xdr:cNvSpPr txBox="1"/>
      </xdr:nvSpPr>
      <xdr:spPr>
        <a:xfrm>
          <a:off x="2797819" y="580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100801</xdr:rowOff>
    </xdr:from>
    <xdr:ext cx="405111" cy="259045"/>
    <xdr:sp macro="" textlink="">
      <xdr:nvSpPr>
        <xdr:cNvPr id="99" name="n_3mainValue有形固定資産減価償却率">
          <a:extLst>
            <a:ext uri="{FF2B5EF4-FFF2-40B4-BE49-F238E27FC236}">
              <a16:creationId xmlns:a16="http://schemas.microsoft.com/office/drawing/2014/main" id="{9E677472-A245-4D44-BC9C-4036F3DD0358}"/>
            </a:ext>
          </a:extLst>
        </xdr:cNvPr>
        <xdr:cNvSpPr txBox="1"/>
      </xdr:nvSpPr>
      <xdr:spPr>
        <a:xfrm>
          <a:off x="2112019" y="5761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76126</xdr:rowOff>
    </xdr:from>
    <xdr:ext cx="405111" cy="259045"/>
    <xdr:sp macro="" textlink="">
      <xdr:nvSpPr>
        <xdr:cNvPr id="100" name="n_4mainValue有形固定資産減価償却率">
          <a:extLst>
            <a:ext uri="{FF2B5EF4-FFF2-40B4-BE49-F238E27FC236}">
              <a16:creationId xmlns:a16="http://schemas.microsoft.com/office/drawing/2014/main" id="{F0993732-10A8-4E73-BE2A-FA963CD6C756}"/>
            </a:ext>
          </a:extLst>
        </xdr:cNvPr>
        <xdr:cNvSpPr txBox="1"/>
      </xdr:nvSpPr>
      <xdr:spPr>
        <a:xfrm>
          <a:off x="1426219" y="5733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6739CFC5-DFDD-4A28-A7C2-61D95C2DAEF9}"/>
            </a:ext>
          </a:extLst>
        </xdr:cNvPr>
        <xdr:cNvSpPr/>
      </xdr:nvSpPr>
      <xdr:spPr>
        <a:xfrm>
          <a:off x="10198100" y="4092575"/>
          <a:ext cx="380047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FC4A462F-0F36-49BD-AB4B-1034398166CE}"/>
            </a:ext>
          </a:extLst>
        </xdr:cNvPr>
        <xdr:cNvSpPr/>
      </xdr:nvSpPr>
      <xdr:spPr>
        <a:xfrm>
          <a:off x="11154043" y="4446842"/>
          <a:ext cx="942439"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DB6D70F4-B81A-4C07-99B7-B0FCB1358DF4}"/>
            </a:ext>
          </a:extLst>
        </xdr:cNvPr>
        <xdr:cNvSpPr/>
      </xdr:nvSpPr>
      <xdr:spPr>
        <a:xfrm>
          <a:off x="12446540" y="4430171"/>
          <a:ext cx="862519"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[ 794.8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72C37265-5F09-411E-AB59-738189345E3E}"/>
            </a:ext>
          </a:extLst>
        </xdr:cNvPr>
        <xdr:cNvSpPr/>
      </xdr:nvSpPr>
      <xdr:spPr>
        <a:xfrm>
          <a:off x="13970000" y="42100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A3F9B814-2572-44F6-A83A-7005DBC2C3F3}"/>
            </a:ext>
          </a:extLst>
        </xdr:cNvPr>
        <xdr:cNvSpPr/>
      </xdr:nvSpPr>
      <xdr:spPr>
        <a:xfrm>
          <a:off x="13970000" y="43878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D7029CD2-BA31-4EFA-BAF2-63A0B0CC1493}"/>
            </a:ext>
          </a:extLst>
        </xdr:cNvPr>
        <xdr:cNvSpPr/>
      </xdr:nvSpPr>
      <xdr:spPr>
        <a:xfrm>
          <a:off x="15341600" y="42100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2C4BCBFA-5698-4F3C-AAB4-6B8F62877379}"/>
            </a:ext>
          </a:extLst>
        </xdr:cNvPr>
        <xdr:cNvSpPr/>
      </xdr:nvSpPr>
      <xdr:spPr>
        <a:xfrm>
          <a:off x="15341600" y="43878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BE808469-77E1-401F-9830-6B2C5CC9DD32}"/>
            </a:ext>
          </a:extLst>
        </xdr:cNvPr>
        <xdr:cNvSpPr/>
      </xdr:nvSpPr>
      <xdr:spPr>
        <a:xfrm>
          <a:off x="16817975" y="42100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E3BE2EEB-23B4-41E8-9D15-4620B9939D54}"/>
            </a:ext>
          </a:extLst>
        </xdr:cNvPr>
        <xdr:cNvSpPr/>
      </xdr:nvSpPr>
      <xdr:spPr>
        <a:xfrm>
          <a:off x="16817975" y="43878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27ADD595-1B2D-4888-B03C-D4F7D820F458}"/>
            </a:ext>
          </a:extLst>
        </xdr:cNvPr>
        <xdr:cNvSpPr/>
      </xdr:nvSpPr>
      <xdr:spPr>
        <a:xfrm>
          <a:off x="10198100" y="4749800"/>
          <a:ext cx="380047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F08FAEC6-736E-44B0-A69F-478750F2C7AC}"/>
            </a:ext>
          </a:extLst>
        </xdr:cNvPr>
        <xdr:cNvSpPr/>
      </xdr:nvSpPr>
      <xdr:spPr>
        <a:xfrm>
          <a:off x="14246225" y="47498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0DD9963D-B3D6-4E2D-93CA-CEB37E44DFA3}"/>
            </a:ext>
          </a:extLst>
        </xdr:cNvPr>
        <xdr:cNvSpPr/>
      </xdr:nvSpPr>
      <xdr:spPr>
        <a:xfrm>
          <a:off x="14246225" y="48164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82A13CF6-F954-4DEF-ADB1-983C1DAAD9F2}"/>
            </a:ext>
          </a:extLst>
        </xdr:cNvPr>
        <xdr:cNvSpPr txBox="1"/>
      </xdr:nvSpPr>
      <xdr:spPr>
        <a:xfrm>
          <a:off x="14322425" y="50260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に比べ高い水準となっている。これは、市債残高による将来負担額が類似団体に比べ多いことに加え、普通交付税の合併特例加算の段階的縮減等による一般財源の減少と経常経費一般財源の増加傾向が影響したものと考えている。近年の低下傾向は、市債の新規発行の抑制、一部繰上償還などにより市債残高が減少したこと、また交付税算入率の高い市債発行に努めたことや充当可能基金が増加したことが影響したと考えられるが、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年度はコロナ禍における特例的な起債の発行等により増加となった。</a:t>
          </a: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75F1FD57-82D4-46C2-B427-4EAEA5FFF11E}"/>
            </a:ext>
          </a:extLst>
        </xdr:cNvPr>
        <xdr:cNvSpPr txBox="1"/>
      </xdr:nvSpPr>
      <xdr:spPr>
        <a:xfrm>
          <a:off x="10160000" y="45688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7433F6DC-4086-41DC-9117-0F93ED38AFE3}"/>
            </a:ext>
          </a:extLst>
        </xdr:cNvPr>
        <xdr:cNvCxnSpPr/>
      </xdr:nvCxnSpPr>
      <xdr:spPr>
        <a:xfrm>
          <a:off x="10198100" y="678815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5EFAE050-17DC-438D-83BF-A045C97D19DF}"/>
            </a:ext>
          </a:extLst>
        </xdr:cNvPr>
        <xdr:cNvSpPr txBox="1"/>
      </xdr:nvSpPr>
      <xdr:spPr>
        <a:xfrm>
          <a:off x="9708926" y="67038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a16="http://schemas.microsoft.com/office/drawing/2014/main" id="{FDA14889-D7FE-4AD2-BF8A-0CC1514F14EC}"/>
            </a:ext>
          </a:extLst>
        </xdr:cNvPr>
        <xdr:cNvCxnSpPr/>
      </xdr:nvCxnSpPr>
      <xdr:spPr>
        <a:xfrm>
          <a:off x="10198100" y="6456892"/>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a:extLst>
            <a:ext uri="{FF2B5EF4-FFF2-40B4-BE49-F238E27FC236}">
              <a16:creationId xmlns:a16="http://schemas.microsoft.com/office/drawing/2014/main" id="{BE3EEFF1-4071-4119-A097-DB390E8EEC0C}"/>
            </a:ext>
          </a:extLst>
        </xdr:cNvPr>
        <xdr:cNvSpPr txBox="1"/>
      </xdr:nvSpPr>
      <xdr:spPr>
        <a:xfrm>
          <a:off x="9708926" y="636309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a16="http://schemas.microsoft.com/office/drawing/2014/main" id="{A80ABD61-847F-4770-93F6-4004C4466CE1}"/>
            </a:ext>
          </a:extLst>
        </xdr:cNvPr>
        <xdr:cNvCxnSpPr/>
      </xdr:nvCxnSpPr>
      <xdr:spPr>
        <a:xfrm>
          <a:off x="10198100" y="6116108"/>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a:extLst>
            <a:ext uri="{FF2B5EF4-FFF2-40B4-BE49-F238E27FC236}">
              <a16:creationId xmlns:a16="http://schemas.microsoft.com/office/drawing/2014/main" id="{E94EDAD4-E082-48AC-A5AA-1050B4665CF3}"/>
            </a:ext>
          </a:extLst>
        </xdr:cNvPr>
        <xdr:cNvSpPr txBox="1"/>
      </xdr:nvSpPr>
      <xdr:spPr>
        <a:xfrm>
          <a:off x="9762011" y="60223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id="{06EB4B56-608C-402F-BBEE-453240F9BBD2}"/>
            </a:ext>
          </a:extLst>
        </xdr:cNvPr>
        <xdr:cNvCxnSpPr/>
      </xdr:nvCxnSpPr>
      <xdr:spPr>
        <a:xfrm>
          <a:off x="10198100" y="577850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a:extLst>
            <a:ext uri="{FF2B5EF4-FFF2-40B4-BE49-F238E27FC236}">
              <a16:creationId xmlns:a16="http://schemas.microsoft.com/office/drawing/2014/main" id="{77B859E1-FA2F-4977-BB85-260B6FD5BE4A}"/>
            </a:ext>
          </a:extLst>
        </xdr:cNvPr>
        <xdr:cNvSpPr txBox="1"/>
      </xdr:nvSpPr>
      <xdr:spPr>
        <a:xfrm>
          <a:off x="9762011" y="5684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a16="http://schemas.microsoft.com/office/drawing/2014/main" id="{1BDAE606-C752-47D3-B1FA-E0F1129A745F}"/>
            </a:ext>
          </a:extLst>
        </xdr:cNvPr>
        <xdr:cNvCxnSpPr/>
      </xdr:nvCxnSpPr>
      <xdr:spPr>
        <a:xfrm>
          <a:off x="10198100" y="5437717"/>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a16="http://schemas.microsoft.com/office/drawing/2014/main" id="{03890665-D15A-41D6-8B23-DB08B1215D2A}"/>
            </a:ext>
          </a:extLst>
        </xdr:cNvPr>
        <xdr:cNvSpPr txBox="1"/>
      </xdr:nvSpPr>
      <xdr:spPr>
        <a:xfrm>
          <a:off x="9762011" y="534391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a16="http://schemas.microsoft.com/office/drawing/2014/main" id="{4F6A5FFA-F043-48DD-9736-1A0F702F3351}"/>
            </a:ext>
          </a:extLst>
        </xdr:cNvPr>
        <xdr:cNvCxnSpPr/>
      </xdr:nvCxnSpPr>
      <xdr:spPr>
        <a:xfrm>
          <a:off x="10198100" y="5096933"/>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a:extLst>
            <a:ext uri="{FF2B5EF4-FFF2-40B4-BE49-F238E27FC236}">
              <a16:creationId xmlns:a16="http://schemas.microsoft.com/office/drawing/2014/main" id="{2A0A9B20-AD67-4F0A-8B6E-87551528B16B}"/>
            </a:ext>
          </a:extLst>
        </xdr:cNvPr>
        <xdr:cNvSpPr txBox="1"/>
      </xdr:nvSpPr>
      <xdr:spPr>
        <a:xfrm>
          <a:off x="9867778" y="501265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107CE37D-4C1D-4D0A-BDEB-9FFE30E1CD36}"/>
            </a:ext>
          </a:extLst>
        </xdr:cNvPr>
        <xdr:cNvCxnSpPr/>
      </xdr:nvCxnSpPr>
      <xdr:spPr>
        <a:xfrm>
          <a:off x="10198100" y="474980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912EF363-9BD3-45C1-BB6B-AFF8FFDD53F9}"/>
            </a:ext>
          </a:extLst>
        </xdr:cNvPr>
        <xdr:cNvSpPr/>
      </xdr:nvSpPr>
      <xdr:spPr>
        <a:xfrm>
          <a:off x="10198100" y="4749800"/>
          <a:ext cx="380047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65822</xdr:rowOff>
    </xdr:to>
    <xdr:cxnSp macro="">
      <xdr:nvCxnSpPr>
        <xdr:cNvPr id="129" name="直線コネクタ 128">
          <a:extLst>
            <a:ext uri="{FF2B5EF4-FFF2-40B4-BE49-F238E27FC236}">
              <a16:creationId xmlns:a16="http://schemas.microsoft.com/office/drawing/2014/main" id="{79462236-452C-4F1F-A701-D6AC9776799B}"/>
            </a:ext>
          </a:extLst>
        </xdr:cNvPr>
        <xdr:cNvCxnSpPr/>
      </xdr:nvCxnSpPr>
      <xdr:spPr>
        <a:xfrm flipV="1">
          <a:off x="13326745" y="5096933"/>
          <a:ext cx="1269" cy="1277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69649</xdr:rowOff>
    </xdr:from>
    <xdr:ext cx="560923" cy="259045"/>
    <xdr:sp macro="" textlink="">
      <xdr:nvSpPr>
        <xdr:cNvPr id="130" name="債務償還比率最小値テキスト">
          <a:extLst>
            <a:ext uri="{FF2B5EF4-FFF2-40B4-BE49-F238E27FC236}">
              <a16:creationId xmlns:a16="http://schemas.microsoft.com/office/drawing/2014/main" id="{B831C1C7-9455-48FA-AA11-A6C10F3403D1}"/>
            </a:ext>
          </a:extLst>
        </xdr:cNvPr>
        <xdr:cNvSpPr txBox="1"/>
      </xdr:nvSpPr>
      <xdr:spPr>
        <a:xfrm>
          <a:off x="13379450" y="637202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65822</xdr:rowOff>
    </xdr:from>
    <xdr:to>
      <xdr:col>76</xdr:col>
      <xdr:colOff>111125</xdr:colOff>
      <xdr:row>34</xdr:row>
      <xdr:rowOff>65822</xdr:rowOff>
    </xdr:to>
    <xdr:cxnSp macro="">
      <xdr:nvCxnSpPr>
        <xdr:cNvPr id="131" name="直線コネクタ 130">
          <a:extLst>
            <a:ext uri="{FF2B5EF4-FFF2-40B4-BE49-F238E27FC236}">
              <a16:creationId xmlns:a16="http://schemas.microsoft.com/office/drawing/2014/main" id="{071C0EA1-793D-4D81-B0F1-72AAEF78CDDC}"/>
            </a:ext>
          </a:extLst>
        </xdr:cNvPr>
        <xdr:cNvCxnSpPr/>
      </xdr:nvCxnSpPr>
      <xdr:spPr>
        <a:xfrm>
          <a:off x="13255625" y="637454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a:extLst>
            <a:ext uri="{FF2B5EF4-FFF2-40B4-BE49-F238E27FC236}">
              <a16:creationId xmlns:a16="http://schemas.microsoft.com/office/drawing/2014/main" id="{FE08982B-0BFD-474C-BC0F-239A1C2BB7D7}"/>
            </a:ext>
          </a:extLst>
        </xdr:cNvPr>
        <xdr:cNvSpPr txBox="1"/>
      </xdr:nvSpPr>
      <xdr:spPr>
        <a:xfrm>
          <a:off x="13379450" y="48753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a:extLst>
            <a:ext uri="{FF2B5EF4-FFF2-40B4-BE49-F238E27FC236}">
              <a16:creationId xmlns:a16="http://schemas.microsoft.com/office/drawing/2014/main" id="{3D014653-84E1-4466-BB32-B1ECBC1ECF9E}"/>
            </a:ext>
          </a:extLst>
        </xdr:cNvPr>
        <xdr:cNvCxnSpPr/>
      </xdr:nvCxnSpPr>
      <xdr:spPr>
        <a:xfrm>
          <a:off x="13255625" y="509693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140888</xdr:rowOff>
    </xdr:from>
    <xdr:ext cx="469744" cy="259045"/>
    <xdr:sp macro="" textlink="">
      <xdr:nvSpPr>
        <xdr:cNvPr id="134" name="債務償還比率平均値テキスト">
          <a:extLst>
            <a:ext uri="{FF2B5EF4-FFF2-40B4-BE49-F238E27FC236}">
              <a16:creationId xmlns:a16="http://schemas.microsoft.com/office/drawing/2014/main" id="{98275B2A-CBCF-41FF-B851-39E8B854AA87}"/>
            </a:ext>
          </a:extLst>
        </xdr:cNvPr>
        <xdr:cNvSpPr txBox="1"/>
      </xdr:nvSpPr>
      <xdr:spPr>
        <a:xfrm>
          <a:off x="13379450" y="5639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118011</xdr:rowOff>
    </xdr:from>
    <xdr:to>
      <xdr:col>76</xdr:col>
      <xdr:colOff>73025</xdr:colOff>
      <xdr:row>31</xdr:row>
      <xdr:rowOff>48161</xdr:rowOff>
    </xdr:to>
    <xdr:sp macro="" textlink="">
      <xdr:nvSpPr>
        <xdr:cNvPr id="135" name="フローチャート: 判断 134">
          <a:extLst>
            <a:ext uri="{FF2B5EF4-FFF2-40B4-BE49-F238E27FC236}">
              <a16:creationId xmlns:a16="http://schemas.microsoft.com/office/drawing/2014/main" id="{6CBAE297-5AFA-4837-8220-DD0E8AA516A2}"/>
            </a:ext>
          </a:extLst>
        </xdr:cNvPr>
        <xdr:cNvSpPr/>
      </xdr:nvSpPr>
      <xdr:spPr>
        <a:xfrm>
          <a:off x="13293725" y="5779036"/>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117292</xdr:rowOff>
    </xdr:from>
    <xdr:to>
      <xdr:col>72</xdr:col>
      <xdr:colOff>123825</xdr:colOff>
      <xdr:row>31</xdr:row>
      <xdr:rowOff>47442</xdr:rowOff>
    </xdr:to>
    <xdr:sp macro="" textlink="">
      <xdr:nvSpPr>
        <xdr:cNvPr id="136" name="フローチャート: 判断 135">
          <a:extLst>
            <a:ext uri="{FF2B5EF4-FFF2-40B4-BE49-F238E27FC236}">
              <a16:creationId xmlns:a16="http://schemas.microsoft.com/office/drawing/2014/main" id="{11A4195B-FB7F-4410-B0B1-42AF889E6D03}"/>
            </a:ext>
          </a:extLst>
        </xdr:cNvPr>
        <xdr:cNvSpPr/>
      </xdr:nvSpPr>
      <xdr:spPr>
        <a:xfrm>
          <a:off x="12646025" y="577514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117532</xdr:rowOff>
    </xdr:from>
    <xdr:to>
      <xdr:col>68</xdr:col>
      <xdr:colOff>123825</xdr:colOff>
      <xdr:row>31</xdr:row>
      <xdr:rowOff>47682</xdr:rowOff>
    </xdr:to>
    <xdr:sp macro="" textlink="">
      <xdr:nvSpPr>
        <xdr:cNvPr id="137" name="フローチャート: 判断 136">
          <a:extLst>
            <a:ext uri="{FF2B5EF4-FFF2-40B4-BE49-F238E27FC236}">
              <a16:creationId xmlns:a16="http://schemas.microsoft.com/office/drawing/2014/main" id="{4784B9AD-A97B-4B88-AA65-56CA78975A3F}"/>
            </a:ext>
          </a:extLst>
        </xdr:cNvPr>
        <xdr:cNvSpPr/>
      </xdr:nvSpPr>
      <xdr:spPr>
        <a:xfrm>
          <a:off x="11960225" y="5778557"/>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113693</xdr:rowOff>
    </xdr:from>
    <xdr:to>
      <xdr:col>64</xdr:col>
      <xdr:colOff>123825</xdr:colOff>
      <xdr:row>31</xdr:row>
      <xdr:rowOff>43843</xdr:rowOff>
    </xdr:to>
    <xdr:sp macro="" textlink="">
      <xdr:nvSpPr>
        <xdr:cNvPr id="138" name="フローチャート: 判断 137">
          <a:extLst>
            <a:ext uri="{FF2B5EF4-FFF2-40B4-BE49-F238E27FC236}">
              <a16:creationId xmlns:a16="http://schemas.microsoft.com/office/drawing/2014/main" id="{D246CE91-AD69-40BC-ACC7-A38E923EEE3A}"/>
            </a:ext>
          </a:extLst>
        </xdr:cNvPr>
        <xdr:cNvSpPr/>
      </xdr:nvSpPr>
      <xdr:spPr>
        <a:xfrm>
          <a:off x="11274425" y="577154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106616</xdr:rowOff>
    </xdr:from>
    <xdr:to>
      <xdr:col>60</xdr:col>
      <xdr:colOff>123825</xdr:colOff>
      <xdr:row>31</xdr:row>
      <xdr:rowOff>36766</xdr:rowOff>
    </xdr:to>
    <xdr:sp macro="" textlink="">
      <xdr:nvSpPr>
        <xdr:cNvPr id="139" name="フローチャート: 判断 138">
          <a:extLst>
            <a:ext uri="{FF2B5EF4-FFF2-40B4-BE49-F238E27FC236}">
              <a16:creationId xmlns:a16="http://schemas.microsoft.com/office/drawing/2014/main" id="{4F647229-1C46-4322-873C-A044331EC928}"/>
            </a:ext>
          </a:extLst>
        </xdr:cNvPr>
        <xdr:cNvSpPr/>
      </xdr:nvSpPr>
      <xdr:spPr>
        <a:xfrm>
          <a:off x="10588625" y="576129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50179B76-3301-40DA-8850-64457C9E0912}"/>
            </a:ext>
          </a:extLst>
        </xdr:cNvPr>
        <xdr:cNvSpPr txBox="1"/>
      </xdr:nvSpPr>
      <xdr:spPr>
        <a:xfrm>
          <a:off x="13169900"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C197920D-8F22-4A8F-9C56-F4E8165CCE20}"/>
            </a:ext>
          </a:extLst>
        </xdr:cNvPr>
        <xdr:cNvSpPr txBox="1"/>
      </xdr:nvSpPr>
      <xdr:spPr>
        <a:xfrm>
          <a:off x="12531725"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D9657298-55AF-44C4-B5F3-F401ABE3BB2A}"/>
            </a:ext>
          </a:extLst>
        </xdr:cNvPr>
        <xdr:cNvSpPr txBox="1"/>
      </xdr:nvSpPr>
      <xdr:spPr>
        <a:xfrm>
          <a:off x="11845925"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A6886E08-728A-4F42-B99B-D0F6540EE595}"/>
            </a:ext>
          </a:extLst>
        </xdr:cNvPr>
        <xdr:cNvSpPr txBox="1"/>
      </xdr:nvSpPr>
      <xdr:spPr>
        <a:xfrm>
          <a:off x="11160125"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C14BB383-1ABD-414A-968E-570C1A95F80D}"/>
            </a:ext>
          </a:extLst>
        </xdr:cNvPr>
        <xdr:cNvSpPr txBox="1"/>
      </xdr:nvSpPr>
      <xdr:spPr>
        <a:xfrm>
          <a:off x="10474325"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128877</xdr:rowOff>
    </xdr:from>
    <xdr:to>
      <xdr:col>76</xdr:col>
      <xdr:colOff>73025</xdr:colOff>
      <xdr:row>32</xdr:row>
      <xdr:rowOff>59027</xdr:rowOff>
    </xdr:to>
    <xdr:sp macro="" textlink="">
      <xdr:nvSpPr>
        <xdr:cNvPr id="145" name="楕円 144">
          <a:extLst>
            <a:ext uri="{FF2B5EF4-FFF2-40B4-BE49-F238E27FC236}">
              <a16:creationId xmlns:a16="http://schemas.microsoft.com/office/drawing/2014/main" id="{8DB5CC9E-918B-454F-A248-F34402D848FD}"/>
            </a:ext>
          </a:extLst>
        </xdr:cNvPr>
        <xdr:cNvSpPr/>
      </xdr:nvSpPr>
      <xdr:spPr>
        <a:xfrm>
          <a:off x="13293725" y="5945477"/>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107304</xdr:rowOff>
    </xdr:from>
    <xdr:ext cx="469744" cy="259045"/>
    <xdr:sp macro="" textlink="">
      <xdr:nvSpPr>
        <xdr:cNvPr id="146" name="債務償還比率該当値テキスト">
          <a:extLst>
            <a:ext uri="{FF2B5EF4-FFF2-40B4-BE49-F238E27FC236}">
              <a16:creationId xmlns:a16="http://schemas.microsoft.com/office/drawing/2014/main" id="{1108AE26-B2DF-4DB8-8DE5-2193188C7723}"/>
            </a:ext>
          </a:extLst>
        </xdr:cNvPr>
        <xdr:cNvSpPr txBox="1"/>
      </xdr:nvSpPr>
      <xdr:spPr>
        <a:xfrm>
          <a:off x="13379450" y="5923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69264</xdr:rowOff>
    </xdr:from>
    <xdr:to>
      <xdr:col>72</xdr:col>
      <xdr:colOff>123825</xdr:colOff>
      <xdr:row>31</xdr:row>
      <xdr:rowOff>170864</xdr:rowOff>
    </xdr:to>
    <xdr:sp macro="" textlink="">
      <xdr:nvSpPr>
        <xdr:cNvPr id="147" name="楕円 146">
          <a:extLst>
            <a:ext uri="{FF2B5EF4-FFF2-40B4-BE49-F238E27FC236}">
              <a16:creationId xmlns:a16="http://schemas.microsoft.com/office/drawing/2014/main" id="{ED18B015-63F1-493B-BE01-D90D69A0BD85}"/>
            </a:ext>
          </a:extLst>
        </xdr:cNvPr>
        <xdr:cNvSpPr/>
      </xdr:nvSpPr>
      <xdr:spPr>
        <a:xfrm>
          <a:off x="12646025" y="588586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120064</xdr:rowOff>
    </xdr:from>
    <xdr:to>
      <xdr:col>76</xdr:col>
      <xdr:colOff>22225</xdr:colOff>
      <xdr:row>32</xdr:row>
      <xdr:rowOff>8227</xdr:rowOff>
    </xdr:to>
    <xdr:cxnSp macro="">
      <xdr:nvCxnSpPr>
        <xdr:cNvPr id="148" name="直線コネクタ 147">
          <a:extLst>
            <a:ext uri="{FF2B5EF4-FFF2-40B4-BE49-F238E27FC236}">
              <a16:creationId xmlns:a16="http://schemas.microsoft.com/office/drawing/2014/main" id="{57AD9D94-647B-4A5A-97BC-4745900DE7BB}"/>
            </a:ext>
          </a:extLst>
        </xdr:cNvPr>
        <xdr:cNvCxnSpPr/>
      </xdr:nvCxnSpPr>
      <xdr:spPr>
        <a:xfrm>
          <a:off x="12693650" y="5943014"/>
          <a:ext cx="638175" cy="50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141471</xdr:rowOff>
    </xdr:from>
    <xdr:to>
      <xdr:col>68</xdr:col>
      <xdr:colOff>123825</xdr:colOff>
      <xdr:row>32</xdr:row>
      <xdr:rowOff>71621</xdr:rowOff>
    </xdr:to>
    <xdr:sp macro="" textlink="">
      <xdr:nvSpPr>
        <xdr:cNvPr id="149" name="楕円 148">
          <a:extLst>
            <a:ext uri="{FF2B5EF4-FFF2-40B4-BE49-F238E27FC236}">
              <a16:creationId xmlns:a16="http://schemas.microsoft.com/office/drawing/2014/main" id="{5E027F7B-E7A4-4E42-B74F-4CB97D78D5DC}"/>
            </a:ext>
          </a:extLst>
        </xdr:cNvPr>
        <xdr:cNvSpPr/>
      </xdr:nvSpPr>
      <xdr:spPr>
        <a:xfrm>
          <a:off x="11960225" y="5964421"/>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120064</xdr:rowOff>
    </xdr:from>
    <xdr:to>
      <xdr:col>72</xdr:col>
      <xdr:colOff>73025</xdr:colOff>
      <xdr:row>32</xdr:row>
      <xdr:rowOff>20821</xdr:rowOff>
    </xdr:to>
    <xdr:cxnSp macro="">
      <xdr:nvCxnSpPr>
        <xdr:cNvPr id="150" name="直線コネクタ 149">
          <a:extLst>
            <a:ext uri="{FF2B5EF4-FFF2-40B4-BE49-F238E27FC236}">
              <a16:creationId xmlns:a16="http://schemas.microsoft.com/office/drawing/2014/main" id="{DCE70D07-FCC8-4E9A-BFDE-3079E156DEE4}"/>
            </a:ext>
          </a:extLst>
        </xdr:cNvPr>
        <xdr:cNvCxnSpPr/>
      </xdr:nvCxnSpPr>
      <xdr:spPr>
        <a:xfrm flipV="1">
          <a:off x="12007850" y="5943014"/>
          <a:ext cx="685800" cy="5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49304</xdr:rowOff>
    </xdr:from>
    <xdr:to>
      <xdr:col>64</xdr:col>
      <xdr:colOff>123825</xdr:colOff>
      <xdr:row>32</xdr:row>
      <xdr:rowOff>150904</xdr:rowOff>
    </xdr:to>
    <xdr:sp macro="" textlink="">
      <xdr:nvSpPr>
        <xdr:cNvPr id="151" name="楕円 150">
          <a:extLst>
            <a:ext uri="{FF2B5EF4-FFF2-40B4-BE49-F238E27FC236}">
              <a16:creationId xmlns:a16="http://schemas.microsoft.com/office/drawing/2014/main" id="{2F13EAD0-9401-41B1-9FDB-97C30FF5654C}"/>
            </a:ext>
          </a:extLst>
        </xdr:cNvPr>
        <xdr:cNvSpPr/>
      </xdr:nvSpPr>
      <xdr:spPr>
        <a:xfrm>
          <a:off x="11274425" y="6027829"/>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20821</xdr:rowOff>
    </xdr:from>
    <xdr:to>
      <xdr:col>68</xdr:col>
      <xdr:colOff>73025</xdr:colOff>
      <xdr:row>32</xdr:row>
      <xdr:rowOff>100104</xdr:rowOff>
    </xdr:to>
    <xdr:cxnSp macro="">
      <xdr:nvCxnSpPr>
        <xdr:cNvPr id="152" name="直線コネクタ 151">
          <a:extLst>
            <a:ext uri="{FF2B5EF4-FFF2-40B4-BE49-F238E27FC236}">
              <a16:creationId xmlns:a16="http://schemas.microsoft.com/office/drawing/2014/main" id="{AD1C0D01-6DF0-470D-81F0-54F41E91723E}"/>
            </a:ext>
          </a:extLst>
        </xdr:cNvPr>
        <xdr:cNvCxnSpPr/>
      </xdr:nvCxnSpPr>
      <xdr:spPr>
        <a:xfrm flipV="1">
          <a:off x="11322050" y="6002521"/>
          <a:ext cx="685800" cy="8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62858</xdr:rowOff>
    </xdr:from>
    <xdr:to>
      <xdr:col>60</xdr:col>
      <xdr:colOff>123825</xdr:colOff>
      <xdr:row>32</xdr:row>
      <xdr:rowOff>164458</xdr:rowOff>
    </xdr:to>
    <xdr:sp macro="" textlink="">
      <xdr:nvSpPr>
        <xdr:cNvPr id="153" name="楕円 152">
          <a:extLst>
            <a:ext uri="{FF2B5EF4-FFF2-40B4-BE49-F238E27FC236}">
              <a16:creationId xmlns:a16="http://schemas.microsoft.com/office/drawing/2014/main" id="{A9B06995-909F-4B15-BC80-8A90BA4158DA}"/>
            </a:ext>
          </a:extLst>
        </xdr:cNvPr>
        <xdr:cNvSpPr/>
      </xdr:nvSpPr>
      <xdr:spPr>
        <a:xfrm>
          <a:off x="10588625" y="604773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100104</xdr:rowOff>
    </xdr:from>
    <xdr:to>
      <xdr:col>64</xdr:col>
      <xdr:colOff>73025</xdr:colOff>
      <xdr:row>32</xdr:row>
      <xdr:rowOff>113658</xdr:rowOff>
    </xdr:to>
    <xdr:cxnSp macro="">
      <xdr:nvCxnSpPr>
        <xdr:cNvPr id="154" name="直線コネクタ 153">
          <a:extLst>
            <a:ext uri="{FF2B5EF4-FFF2-40B4-BE49-F238E27FC236}">
              <a16:creationId xmlns:a16="http://schemas.microsoft.com/office/drawing/2014/main" id="{6975EC35-C00A-40E4-80AC-FADFEED618B1}"/>
            </a:ext>
          </a:extLst>
        </xdr:cNvPr>
        <xdr:cNvCxnSpPr/>
      </xdr:nvCxnSpPr>
      <xdr:spPr>
        <a:xfrm flipV="1">
          <a:off x="10636250" y="6084979"/>
          <a:ext cx="685800" cy="1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63969</xdr:rowOff>
    </xdr:from>
    <xdr:ext cx="469744" cy="259045"/>
    <xdr:sp macro="" textlink="">
      <xdr:nvSpPr>
        <xdr:cNvPr id="155" name="n_1aveValue債務償還比率">
          <a:extLst>
            <a:ext uri="{FF2B5EF4-FFF2-40B4-BE49-F238E27FC236}">
              <a16:creationId xmlns:a16="http://schemas.microsoft.com/office/drawing/2014/main" id="{C3F755B7-264F-4404-9AEB-F0A88570B23E}"/>
            </a:ext>
          </a:extLst>
        </xdr:cNvPr>
        <xdr:cNvSpPr txBox="1"/>
      </xdr:nvSpPr>
      <xdr:spPr>
        <a:xfrm>
          <a:off x="12465127" y="556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64209</xdr:rowOff>
    </xdr:from>
    <xdr:ext cx="469744" cy="259045"/>
    <xdr:sp macro="" textlink="">
      <xdr:nvSpPr>
        <xdr:cNvPr id="156" name="n_2aveValue債務償還比率">
          <a:extLst>
            <a:ext uri="{FF2B5EF4-FFF2-40B4-BE49-F238E27FC236}">
              <a16:creationId xmlns:a16="http://schemas.microsoft.com/office/drawing/2014/main" id="{074EC602-8D81-4491-9951-C0150BF2EA27}"/>
            </a:ext>
          </a:extLst>
        </xdr:cNvPr>
        <xdr:cNvSpPr txBox="1"/>
      </xdr:nvSpPr>
      <xdr:spPr>
        <a:xfrm>
          <a:off x="11788852" y="5563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60370</xdr:rowOff>
    </xdr:from>
    <xdr:ext cx="469744" cy="259045"/>
    <xdr:sp macro="" textlink="">
      <xdr:nvSpPr>
        <xdr:cNvPr id="157" name="n_3aveValue債務償還比率">
          <a:extLst>
            <a:ext uri="{FF2B5EF4-FFF2-40B4-BE49-F238E27FC236}">
              <a16:creationId xmlns:a16="http://schemas.microsoft.com/office/drawing/2014/main" id="{F3CA42DD-0EC7-4A18-9F2D-CEE4CBE72D76}"/>
            </a:ext>
          </a:extLst>
        </xdr:cNvPr>
        <xdr:cNvSpPr txBox="1"/>
      </xdr:nvSpPr>
      <xdr:spPr>
        <a:xfrm>
          <a:off x="11103052" y="5559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53293</xdr:rowOff>
    </xdr:from>
    <xdr:ext cx="469744" cy="259045"/>
    <xdr:sp macro="" textlink="">
      <xdr:nvSpPr>
        <xdr:cNvPr id="158" name="n_4aveValue債務償還比率">
          <a:extLst>
            <a:ext uri="{FF2B5EF4-FFF2-40B4-BE49-F238E27FC236}">
              <a16:creationId xmlns:a16="http://schemas.microsoft.com/office/drawing/2014/main" id="{2918DBB8-CD15-4DA3-8DCA-599364137E10}"/>
            </a:ext>
          </a:extLst>
        </xdr:cNvPr>
        <xdr:cNvSpPr txBox="1"/>
      </xdr:nvSpPr>
      <xdr:spPr>
        <a:xfrm>
          <a:off x="10417252" y="5546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161991</xdr:rowOff>
    </xdr:from>
    <xdr:ext cx="469744" cy="259045"/>
    <xdr:sp macro="" textlink="">
      <xdr:nvSpPr>
        <xdr:cNvPr id="159" name="n_1mainValue債務償還比率">
          <a:extLst>
            <a:ext uri="{FF2B5EF4-FFF2-40B4-BE49-F238E27FC236}">
              <a16:creationId xmlns:a16="http://schemas.microsoft.com/office/drawing/2014/main" id="{4F3B89F7-7252-4F96-81FD-30CFAE0373E3}"/>
            </a:ext>
          </a:extLst>
        </xdr:cNvPr>
        <xdr:cNvSpPr txBox="1"/>
      </xdr:nvSpPr>
      <xdr:spPr>
        <a:xfrm>
          <a:off x="12465127" y="597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62748</xdr:rowOff>
    </xdr:from>
    <xdr:ext cx="469744" cy="259045"/>
    <xdr:sp macro="" textlink="">
      <xdr:nvSpPr>
        <xdr:cNvPr id="160" name="n_2mainValue債務償還比率">
          <a:extLst>
            <a:ext uri="{FF2B5EF4-FFF2-40B4-BE49-F238E27FC236}">
              <a16:creationId xmlns:a16="http://schemas.microsoft.com/office/drawing/2014/main" id="{A8C64049-1F6A-49A6-822D-914D1DA47FA6}"/>
            </a:ext>
          </a:extLst>
        </xdr:cNvPr>
        <xdr:cNvSpPr txBox="1"/>
      </xdr:nvSpPr>
      <xdr:spPr>
        <a:xfrm>
          <a:off x="11788852" y="6047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142031</xdr:rowOff>
    </xdr:from>
    <xdr:ext cx="469744" cy="259045"/>
    <xdr:sp macro="" textlink="">
      <xdr:nvSpPr>
        <xdr:cNvPr id="161" name="n_3mainValue債務償還比率">
          <a:extLst>
            <a:ext uri="{FF2B5EF4-FFF2-40B4-BE49-F238E27FC236}">
              <a16:creationId xmlns:a16="http://schemas.microsoft.com/office/drawing/2014/main" id="{2AE5F779-51BF-4A1F-9D15-03C91AE1C4F6}"/>
            </a:ext>
          </a:extLst>
        </xdr:cNvPr>
        <xdr:cNvSpPr txBox="1"/>
      </xdr:nvSpPr>
      <xdr:spPr>
        <a:xfrm>
          <a:off x="11103052" y="6126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155585</xdr:rowOff>
    </xdr:from>
    <xdr:ext cx="469744" cy="259045"/>
    <xdr:sp macro="" textlink="">
      <xdr:nvSpPr>
        <xdr:cNvPr id="162" name="n_4mainValue債務償還比率">
          <a:extLst>
            <a:ext uri="{FF2B5EF4-FFF2-40B4-BE49-F238E27FC236}">
              <a16:creationId xmlns:a16="http://schemas.microsoft.com/office/drawing/2014/main" id="{BBB141CE-E011-4127-9A6C-E1EEF42CE733}"/>
            </a:ext>
          </a:extLst>
        </xdr:cNvPr>
        <xdr:cNvSpPr txBox="1"/>
      </xdr:nvSpPr>
      <xdr:spPr>
        <a:xfrm>
          <a:off x="10417252" y="6140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A3896181-D149-4461-B10D-FE3BBA76E50A}"/>
            </a:ext>
          </a:extLst>
        </xdr:cNvPr>
        <xdr:cNvSpPr/>
      </xdr:nvSpPr>
      <xdr:spPr>
        <a:xfrm>
          <a:off x="1158875" y="7639050"/>
          <a:ext cx="5314950" cy="3333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79F7D875-4AC4-4044-B720-6EF42E2FB8CC}"/>
            </a:ext>
          </a:extLst>
        </xdr:cNvPr>
        <xdr:cNvSpPr/>
      </xdr:nvSpPr>
      <xdr:spPr>
        <a:xfrm>
          <a:off x="1158875" y="11255375"/>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8EE783B7-357A-41E4-94D4-BDA09E30F192}"/>
            </a:ext>
          </a:extLst>
        </xdr:cNvPr>
        <xdr:cNvSpPr txBox="1"/>
      </xdr:nvSpPr>
      <xdr:spPr>
        <a:xfrm>
          <a:off x="835025" y="78867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3A4E848D-90D3-4538-81D2-462B7F387298}"/>
            </a:ext>
          </a:extLst>
        </xdr:cNvPr>
        <xdr:cNvSpPr txBox="1"/>
      </xdr:nvSpPr>
      <xdr:spPr>
        <a:xfrm>
          <a:off x="6302375" y="10420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7DC274EC-56F4-4966-A977-B5E90886BA66}"/>
            </a:ext>
          </a:extLst>
        </xdr:cNvPr>
        <xdr:cNvSpPr txBox="1"/>
      </xdr:nvSpPr>
      <xdr:spPr>
        <a:xfrm>
          <a:off x="835025" y="114649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844015A0-22A4-49FA-9258-C2CBD6475C01}"/>
            </a:ext>
          </a:extLst>
        </xdr:cNvPr>
        <xdr:cNvSpPr txBox="1"/>
      </xdr:nvSpPr>
      <xdr:spPr>
        <a:xfrm>
          <a:off x="6302375" y="140747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1DD47DA-46E1-43F1-B64D-9185C341A4F4}"/>
            </a:ext>
          </a:extLst>
        </xdr:cNvPr>
        <xdr:cNvSpPr/>
      </xdr:nvSpPr>
      <xdr:spPr>
        <a:xfrm>
          <a:off x="581025" y="123825"/>
          <a:ext cx="1142047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AA3FAFA-1516-4971-B782-48812CC61F30}"/>
            </a:ext>
          </a:extLst>
        </xdr:cNvPr>
        <xdr:cNvSpPr/>
      </xdr:nvSpPr>
      <xdr:spPr>
        <a:xfrm>
          <a:off x="17145000" y="190500"/>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EA06EAA-5FB0-4BA4-8434-8AEE1F32F8FB}"/>
            </a:ext>
          </a:extLst>
        </xdr:cNvPr>
        <xdr:cNvSpPr/>
      </xdr:nvSpPr>
      <xdr:spPr>
        <a:xfrm>
          <a:off x="17164050" y="219075"/>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06C2C87-FE0A-429A-9A82-2C7D39F59BC1}"/>
            </a:ext>
          </a:extLst>
        </xdr:cNvPr>
        <xdr:cNvSpPr/>
      </xdr:nvSpPr>
      <xdr:spPr>
        <a:xfrm>
          <a:off x="17192625" y="238125"/>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京都府福知山市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3738824-9C73-4981-8380-D97689CFF50C}"/>
            </a:ext>
          </a:extLst>
        </xdr:cNvPr>
        <xdr:cNvSpPr/>
      </xdr:nvSpPr>
      <xdr:spPr>
        <a:xfrm>
          <a:off x="14639925" y="190500"/>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12DD757-E06A-46EA-A7E6-C92C39FAD34D}"/>
            </a:ext>
          </a:extLst>
        </xdr:cNvPr>
        <xdr:cNvSpPr/>
      </xdr:nvSpPr>
      <xdr:spPr>
        <a:xfrm>
          <a:off x="14658975" y="219075"/>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1D735A5-4A1F-402B-B915-04103ECC100B}"/>
            </a:ext>
          </a:extLst>
        </xdr:cNvPr>
        <xdr:cNvSpPr/>
      </xdr:nvSpPr>
      <xdr:spPr>
        <a:xfrm>
          <a:off x="14687550" y="238125"/>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DB6E517-1E43-470C-ACC3-4CB44451305B}"/>
            </a:ext>
          </a:extLst>
        </xdr:cNvPr>
        <xdr:cNvSpPr/>
      </xdr:nvSpPr>
      <xdr:spPr>
        <a:xfrm>
          <a:off x="685800" y="847725"/>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90781AB-9F9E-474D-ADC4-83BA78B89513}"/>
            </a:ext>
          </a:extLst>
        </xdr:cNvPr>
        <xdr:cNvSpPr/>
      </xdr:nvSpPr>
      <xdr:spPr>
        <a:xfrm>
          <a:off x="809625" y="885825"/>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CEFE19D-8F94-4FAC-9690-9C22D117A836}"/>
            </a:ext>
          </a:extLst>
        </xdr:cNvPr>
        <xdr:cNvSpPr/>
      </xdr:nvSpPr>
      <xdr:spPr>
        <a:xfrm>
          <a:off x="2009775" y="885825"/>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77,061
76,034
552.54
54,145,167
52,790,585
1,051,412
24,054,345
49,527,454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311108B-58CD-4C33-A240-D2A1F6A9D09C}"/>
            </a:ext>
          </a:extLst>
        </xdr:cNvPr>
        <xdr:cNvSpPr/>
      </xdr:nvSpPr>
      <xdr:spPr>
        <a:xfrm>
          <a:off x="3209925" y="885825"/>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BCB09DB-417E-45BF-BE80-18D5D06F232A}"/>
            </a:ext>
          </a:extLst>
        </xdr:cNvPr>
        <xdr:cNvSpPr/>
      </xdr:nvSpPr>
      <xdr:spPr>
        <a:xfrm>
          <a:off x="4581525" y="904875"/>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D9378E9-5CE9-4ECB-AEA6-0D157ECABD0D}"/>
            </a:ext>
          </a:extLst>
        </xdr:cNvPr>
        <xdr:cNvSpPr/>
      </xdr:nvSpPr>
      <xdr:spPr>
        <a:xfrm>
          <a:off x="6410325" y="904875"/>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71.8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E9CCD75-367D-4A9A-8088-D5BDA540EB8B}"/>
            </a:ext>
          </a:extLst>
        </xdr:cNvPr>
        <xdr:cNvSpPr/>
      </xdr:nvSpPr>
      <xdr:spPr>
        <a:xfrm>
          <a:off x="7610475" y="914400"/>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6CD59A4-B718-4F74-83AD-CF277685F81D}"/>
            </a:ext>
          </a:extLst>
        </xdr:cNvPr>
        <xdr:cNvSpPr/>
      </xdr:nvSpPr>
      <xdr:spPr>
        <a:xfrm>
          <a:off x="4581525" y="1628775"/>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4AD8DAE0-A721-4585-83B0-0CE26E06FD36}"/>
            </a:ext>
          </a:extLst>
        </xdr:cNvPr>
        <xdr:cNvSpPr/>
      </xdr:nvSpPr>
      <xdr:spPr>
        <a:xfrm>
          <a:off x="6467475" y="1628775"/>
          <a:ext cx="330517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3C5BAB0-42B0-4B34-BF05-9C2303335FB9}"/>
            </a:ext>
          </a:extLst>
        </xdr:cNvPr>
        <xdr:cNvSpPr/>
      </xdr:nvSpPr>
      <xdr:spPr>
        <a:xfrm>
          <a:off x="9972675" y="847725"/>
          <a:ext cx="1371600" cy="12096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86762F9-3236-4933-BC54-2D03C69619B1}"/>
            </a:ext>
          </a:extLst>
        </xdr:cNvPr>
        <xdr:cNvSpPr/>
      </xdr:nvSpPr>
      <xdr:spPr>
        <a:xfrm>
          <a:off x="10210800" y="914400"/>
          <a:ext cx="12001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97D5A0D-83C7-4E4C-AB56-131F13483E76}"/>
            </a:ext>
          </a:extLst>
        </xdr:cNvPr>
        <xdr:cNvSpPr/>
      </xdr:nvSpPr>
      <xdr:spPr>
        <a:xfrm>
          <a:off x="10210800" y="116205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3D3C68D-7A37-42F3-B400-F4801E07C525}"/>
            </a:ext>
          </a:extLst>
        </xdr:cNvPr>
        <xdr:cNvSpPr/>
      </xdr:nvSpPr>
      <xdr:spPr>
        <a:xfrm>
          <a:off x="10210800" y="1476375"/>
          <a:ext cx="13049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EB01A88-D2C4-4E90-8B56-4681F9638630}"/>
            </a:ext>
          </a:extLst>
        </xdr:cNvPr>
        <xdr:cNvCxnSpPr/>
      </xdr:nvCxnSpPr>
      <xdr:spPr>
        <a:xfrm flipH="1">
          <a:off x="10048875" y="9906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99B320E-F985-4625-83BE-905272A962ED}"/>
            </a:ext>
          </a:extLst>
        </xdr:cNvPr>
        <xdr:cNvSpPr/>
      </xdr:nvSpPr>
      <xdr:spPr>
        <a:xfrm>
          <a:off x="10102850" y="9525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128F53D-AD68-46A5-A1C2-9D3F17A73796}"/>
            </a:ext>
          </a:extLst>
        </xdr:cNvPr>
        <xdr:cNvSpPr/>
      </xdr:nvSpPr>
      <xdr:spPr>
        <a:xfrm>
          <a:off x="10102850" y="120015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59C4ED5-73CD-4347-BDA8-7030B15D03C7}"/>
            </a:ext>
          </a:extLst>
        </xdr:cNvPr>
        <xdr:cNvCxnSpPr/>
      </xdr:nvCxnSpPr>
      <xdr:spPr>
        <a:xfrm>
          <a:off x="10131425" y="14573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E4DF8E8-4CDC-46BC-B762-487BDBE1190B}"/>
            </a:ext>
          </a:extLst>
        </xdr:cNvPr>
        <xdr:cNvCxnSpPr/>
      </xdr:nvCxnSpPr>
      <xdr:spPr>
        <a:xfrm>
          <a:off x="10067925" y="14573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EC4A22F-50E4-4DA4-B12A-97E3169AB421}"/>
            </a:ext>
          </a:extLst>
        </xdr:cNvPr>
        <xdr:cNvCxnSpPr/>
      </xdr:nvCxnSpPr>
      <xdr:spPr>
        <a:xfrm flipV="1">
          <a:off x="10131425" y="1673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798B3FD-EB7B-4CC9-AFE5-5656837ED7CD}"/>
            </a:ext>
          </a:extLst>
        </xdr:cNvPr>
        <xdr:cNvCxnSpPr/>
      </xdr:nvCxnSpPr>
      <xdr:spPr>
        <a:xfrm>
          <a:off x="10067925" y="18097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8A45B0D-FBBF-4AA7-B657-606887E6FA5D}"/>
            </a:ext>
          </a:extLst>
        </xdr:cNvPr>
        <xdr:cNvSpPr txBox="1"/>
      </xdr:nvSpPr>
      <xdr:spPr>
        <a:xfrm>
          <a:off x="638175" y="26479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6A7EF1B-80EB-43C2-8272-ED8582FE9273}"/>
            </a:ext>
          </a:extLst>
        </xdr:cNvPr>
        <xdr:cNvSpPr txBox="1"/>
      </xdr:nvSpPr>
      <xdr:spPr>
        <a:xfrm>
          <a:off x="638175" y="29527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CCC974E-8A5A-45DE-8412-0E7A0A6B71F2}"/>
            </a:ext>
          </a:extLst>
        </xdr:cNvPr>
        <xdr:cNvSpPr txBox="1"/>
      </xdr:nvSpPr>
      <xdr:spPr>
        <a:xfrm>
          <a:off x="638175" y="32480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2B2D5C6-4542-438B-9E69-3F24D4048D72}"/>
            </a:ext>
          </a:extLst>
        </xdr:cNvPr>
        <xdr:cNvSpPr txBox="1"/>
      </xdr:nvSpPr>
      <xdr:spPr>
        <a:xfrm>
          <a:off x="638175" y="35528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E0DD0EE-388A-4D7D-B064-511D0D27B4ED}"/>
            </a:ext>
          </a:extLst>
        </xdr:cNvPr>
        <xdr:cNvSpPr/>
      </xdr:nvSpPr>
      <xdr:spPr>
        <a:xfrm>
          <a:off x="685800" y="39719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C6748D9-3019-4505-9E1A-E90AB2208BE5}"/>
            </a:ext>
          </a:extLst>
        </xdr:cNvPr>
        <xdr:cNvSpPr/>
      </xdr:nvSpPr>
      <xdr:spPr>
        <a:xfrm>
          <a:off x="8096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6267B297-2BD5-40F7-A6DA-1B4CD810712E}"/>
            </a:ext>
          </a:extLst>
        </xdr:cNvPr>
        <xdr:cNvSpPr/>
      </xdr:nvSpPr>
      <xdr:spPr>
        <a:xfrm>
          <a:off x="8096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A1E0488-CC6B-487B-9111-AEFDAB9D9A0B}"/>
            </a:ext>
          </a:extLst>
        </xdr:cNvPr>
        <xdr:cNvSpPr/>
      </xdr:nvSpPr>
      <xdr:spPr>
        <a:xfrm>
          <a:off x="1714500"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A14E8-C47C-40C6-A9CE-F80762DAF1AF}"/>
            </a:ext>
          </a:extLst>
        </xdr:cNvPr>
        <xdr:cNvSpPr/>
      </xdr:nvSpPr>
      <xdr:spPr>
        <a:xfrm>
          <a:off x="1714500"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BCA2AD8B-95A6-4BC3-8DAD-3D24D3110C26}"/>
            </a:ext>
          </a:extLst>
        </xdr:cNvPr>
        <xdr:cNvSpPr/>
      </xdr:nvSpPr>
      <xdr:spPr>
        <a:xfrm>
          <a:off x="2743200"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217A0F0D-335A-40F6-82C3-FCAB880423BA}"/>
            </a:ext>
          </a:extLst>
        </xdr:cNvPr>
        <xdr:cNvSpPr/>
      </xdr:nvSpPr>
      <xdr:spPr>
        <a:xfrm>
          <a:off x="2743200"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D9564DA-9F5E-4678-B8E0-8D85A2EAA65F}"/>
            </a:ext>
          </a:extLst>
        </xdr:cNvPr>
        <xdr:cNvSpPr/>
      </xdr:nvSpPr>
      <xdr:spPr>
        <a:xfrm>
          <a:off x="685800" y="504825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8CA0DCB6-3974-438F-AC7D-027F35F73284}"/>
            </a:ext>
          </a:extLst>
        </xdr:cNvPr>
        <xdr:cNvSpPr txBox="1"/>
      </xdr:nvSpPr>
      <xdr:spPr>
        <a:xfrm>
          <a:off x="666750" y="48672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6F49757E-FC15-41A3-A150-DB1AA644FCFC}"/>
            </a:ext>
          </a:extLst>
        </xdr:cNvPr>
        <xdr:cNvCxnSpPr/>
      </xdr:nvCxnSpPr>
      <xdr:spPr>
        <a:xfrm>
          <a:off x="685800" y="72104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DEBD3964-C5E5-419C-A8C9-29104488B620}"/>
            </a:ext>
          </a:extLst>
        </xdr:cNvPr>
        <xdr:cNvSpPr txBox="1"/>
      </xdr:nvSpPr>
      <xdr:spPr>
        <a:xfrm>
          <a:off x="278946" y="70745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D21948CC-CFDA-405E-B031-55F2C86A2672}"/>
            </a:ext>
          </a:extLst>
        </xdr:cNvPr>
        <xdr:cNvCxnSpPr/>
      </xdr:nvCxnSpPr>
      <xdr:spPr>
        <a:xfrm>
          <a:off x="685800" y="678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084DAB10-799F-4E8A-B419-EE8325359E0F}"/>
            </a:ext>
          </a:extLst>
        </xdr:cNvPr>
        <xdr:cNvSpPr txBox="1"/>
      </xdr:nvSpPr>
      <xdr:spPr>
        <a:xfrm>
          <a:off x="339891" y="664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027A18B4-56D0-4E81-8AC4-FEE473CC3863}"/>
            </a:ext>
          </a:extLst>
        </xdr:cNvPr>
        <xdr:cNvCxnSpPr/>
      </xdr:nvCxnSpPr>
      <xdr:spPr>
        <a:xfrm>
          <a:off x="685800" y="6343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25E975CF-9633-42D7-B8B9-D69DF67592E1}"/>
            </a:ext>
          </a:extLst>
        </xdr:cNvPr>
        <xdr:cNvSpPr txBox="1"/>
      </xdr:nvSpPr>
      <xdr:spPr>
        <a:xfrm>
          <a:off x="339891" y="62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3DF3D12F-AE8E-4F24-A181-88B0D80224E6}"/>
            </a:ext>
          </a:extLst>
        </xdr:cNvPr>
        <xdr:cNvCxnSpPr/>
      </xdr:nvCxnSpPr>
      <xdr:spPr>
        <a:xfrm>
          <a:off x="685800" y="59150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4A554EA7-139E-4C99-AFDA-E6F58EA4D8A8}"/>
            </a:ext>
          </a:extLst>
        </xdr:cNvPr>
        <xdr:cNvSpPr txBox="1"/>
      </xdr:nvSpPr>
      <xdr:spPr>
        <a:xfrm>
          <a:off x="339891" y="57791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ED02FBD5-4DDF-4838-B8BA-8F06A043D3E5}"/>
            </a:ext>
          </a:extLst>
        </xdr:cNvPr>
        <xdr:cNvCxnSpPr/>
      </xdr:nvCxnSpPr>
      <xdr:spPr>
        <a:xfrm>
          <a:off x="685800" y="548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90D947D1-2ACD-4D5B-BE08-D286822FDBB3}"/>
            </a:ext>
          </a:extLst>
        </xdr:cNvPr>
        <xdr:cNvSpPr txBox="1"/>
      </xdr:nvSpPr>
      <xdr:spPr>
        <a:xfrm>
          <a:off x="339891" y="535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327C482-7C53-4A04-884B-35A0C12A8537}"/>
            </a:ext>
          </a:extLst>
        </xdr:cNvPr>
        <xdr:cNvCxnSpPr/>
      </xdr:nvCxnSpPr>
      <xdr:spPr>
        <a:xfrm>
          <a:off x="685800" y="504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id="{C5DCF479-3C32-454F-AB1A-6B2E6F5C0945}"/>
            </a:ext>
          </a:extLst>
        </xdr:cNvPr>
        <xdr:cNvSpPr txBox="1"/>
      </xdr:nvSpPr>
      <xdr:spPr>
        <a:xfrm>
          <a:off x="388136" y="49123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E97536AB-1F0A-4291-AEF3-E5A1439D7228}"/>
            </a:ext>
          </a:extLst>
        </xdr:cNvPr>
        <xdr:cNvSpPr/>
      </xdr:nvSpPr>
      <xdr:spPr>
        <a:xfrm>
          <a:off x="685800" y="504825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xdr:rowOff>
    </xdr:from>
    <xdr:to>
      <xdr:col>24</xdr:col>
      <xdr:colOff>62865</xdr:colOff>
      <xdr:row>42</xdr:row>
      <xdr:rowOff>16764</xdr:rowOff>
    </xdr:to>
    <xdr:cxnSp macro="">
      <xdr:nvCxnSpPr>
        <xdr:cNvPr id="55" name="直線コネクタ 54">
          <a:extLst>
            <a:ext uri="{FF2B5EF4-FFF2-40B4-BE49-F238E27FC236}">
              <a16:creationId xmlns:a16="http://schemas.microsoft.com/office/drawing/2014/main" id="{FBDD1629-8E1D-433F-9FD9-DF355D2B511E}"/>
            </a:ext>
          </a:extLst>
        </xdr:cNvPr>
        <xdr:cNvCxnSpPr/>
      </xdr:nvCxnSpPr>
      <xdr:spPr>
        <a:xfrm flipV="1">
          <a:off x="4180840" y="5515737"/>
          <a:ext cx="0" cy="1311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20591</xdr:rowOff>
    </xdr:from>
    <xdr:ext cx="405111" cy="259045"/>
    <xdr:sp macro="" textlink="">
      <xdr:nvSpPr>
        <xdr:cNvPr id="56" name="【道路】&#10;有形固定資産減価償却率最小値テキスト">
          <a:extLst>
            <a:ext uri="{FF2B5EF4-FFF2-40B4-BE49-F238E27FC236}">
              <a16:creationId xmlns:a16="http://schemas.microsoft.com/office/drawing/2014/main" id="{457C302C-ECB4-4D0D-934E-884D45575E86}"/>
            </a:ext>
          </a:extLst>
        </xdr:cNvPr>
        <xdr:cNvSpPr txBox="1"/>
      </xdr:nvSpPr>
      <xdr:spPr>
        <a:xfrm>
          <a:off x="4219575" y="6830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16764</xdr:rowOff>
    </xdr:from>
    <xdr:to>
      <xdr:col>24</xdr:col>
      <xdr:colOff>152400</xdr:colOff>
      <xdr:row>42</xdr:row>
      <xdr:rowOff>16764</xdr:rowOff>
    </xdr:to>
    <xdr:cxnSp macro="">
      <xdr:nvCxnSpPr>
        <xdr:cNvPr id="57" name="直線コネクタ 56">
          <a:extLst>
            <a:ext uri="{FF2B5EF4-FFF2-40B4-BE49-F238E27FC236}">
              <a16:creationId xmlns:a16="http://schemas.microsoft.com/office/drawing/2014/main" id="{50CBB244-3DAA-403B-9D38-F0F3DB3260BC}"/>
            </a:ext>
          </a:extLst>
        </xdr:cNvPr>
        <xdr:cNvCxnSpPr/>
      </xdr:nvCxnSpPr>
      <xdr:spPr>
        <a:xfrm>
          <a:off x="4105275" y="682713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118889</xdr:rowOff>
    </xdr:from>
    <xdr:ext cx="405111" cy="259045"/>
    <xdr:sp macro="" textlink="">
      <xdr:nvSpPr>
        <xdr:cNvPr id="58" name="【道路】&#10;有形固定資産減価償却率最大値テキスト">
          <a:extLst>
            <a:ext uri="{FF2B5EF4-FFF2-40B4-BE49-F238E27FC236}">
              <a16:creationId xmlns:a16="http://schemas.microsoft.com/office/drawing/2014/main" id="{56B978CD-DAC4-4CE3-9473-7DC64BE2CF84}"/>
            </a:ext>
          </a:extLst>
        </xdr:cNvPr>
        <xdr:cNvSpPr txBox="1"/>
      </xdr:nvSpPr>
      <xdr:spPr>
        <a:xfrm>
          <a:off x="4219575" y="5313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xdr:rowOff>
    </xdr:from>
    <xdr:to>
      <xdr:col>24</xdr:col>
      <xdr:colOff>152400</xdr:colOff>
      <xdr:row>34</xdr:row>
      <xdr:rowOff>762</xdr:rowOff>
    </xdr:to>
    <xdr:cxnSp macro="">
      <xdr:nvCxnSpPr>
        <xdr:cNvPr id="59" name="直線コネクタ 58">
          <a:extLst>
            <a:ext uri="{FF2B5EF4-FFF2-40B4-BE49-F238E27FC236}">
              <a16:creationId xmlns:a16="http://schemas.microsoft.com/office/drawing/2014/main" id="{AB4448C6-4C0A-4683-9B86-FC00C5A16389}"/>
            </a:ext>
          </a:extLst>
        </xdr:cNvPr>
        <xdr:cNvCxnSpPr/>
      </xdr:nvCxnSpPr>
      <xdr:spPr>
        <a:xfrm>
          <a:off x="4105275" y="551573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73423</xdr:rowOff>
    </xdr:from>
    <xdr:ext cx="405111" cy="259045"/>
    <xdr:sp macro="" textlink="">
      <xdr:nvSpPr>
        <xdr:cNvPr id="60" name="【道路】&#10;有形固定資産減価償却率平均値テキスト">
          <a:extLst>
            <a:ext uri="{FF2B5EF4-FFF2-40B4-BE49-F238E27FC236}">
              <a16:creationId xmlns:a16="http://schemas.microsoft.com/office/drawing/2014/main" id="{CBC7AD99-5D63-480A-A798-AE3D4BA48D43}"/>
            </a:ext>
          </a:extLst>
        </xdr:cNvPr>
        <xdr:cNvSpPr txBox="1"/>
      </xdr:nvSpPr>
      <xdr:spPr>
        <a:xfrm>
          <a:off x="4219575" y="62360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50546</xdr:rowOff>
    </xdr:from>
    <xdr:to>
      <xdr:col>24</xdr:col>
      <xdr:colOff>114300</xdr:colOff>
      <xdr:row>39</xdr:row>
      <xdr:rowOff>152146</xdr:rowOff>
    </xdr:to>
    <xdr:sp macro="" textlink="">
      <xdr:nvSpPr>
        <xdr:cNvPr id="61" name="フローチャート: 判断 60">
          <a:extLst>
            <a:ext uri="{FF2B5EF4-FFF2-40B4-BE49-F238E27FC236}">
              <a16:creationId xmlns:a16="http://schemas.microsoft.com/office/drawing/2014/main" id="{772F78F1-B8BD-472B-BDE1-65E87C1F68AD}"/>
            </a:ext>
          </a:extLst>
        </xdr:cNvPr>
        <xdr:cNvSpPr/>
      </xdr:nvSpPr>
      <xdr:spPr>
        <a:xfrm>
          <a:off x="4124325" y="6371971"/>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2540</xdr:rowOff>
    </xdr:from>
    <xdr:to>
      <xdr:col>20</xdr:col>
      <xdr:colOff>38100</xdr:colOff>
      <xdr:row>39</xdr:row>
      <xdr:rowOff>104140</xdr:rowOff>
    </xdr:to>
    <xdr:sp macro="" textlink="">
      <xdr:nvSpPr>
        <xdr:cNvPr id="62" name="フローチャート: 判断 61">
          <a:extLst>
            <a:ext uri="{FF2B5EF4-FFF2-40B4-BE49-F238E27FC236}">
              <a16:creationId xmlns:a16="http://schemas.microsoft.com/office/drawing/2014/main" id="{E27ACBFC-DC62-45B0-A78B-845CD5038406}"/>
            </a:ext>
          </a:extLst>
        </xdr:cNvPr>
        <xdr:cNvSpPr/>
      </xdr:nvSpPr>
      <xdr:spPr>
        <a:xfrm>
          <a:off x="3381375" y="632714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164846</xdr:rowOff>
    </xdr:from>
    <xdr:to>
      <xdr:col>15</xdr:col>
      <xdr:colOff>101600</xdr:colOff>
      <xdr:row>39</xdr:row>
      <xdr:rowOff>94996</xdr:rowOff>
    </xdr:to>
    <xdr:sp macro="" textlink="">
      <xdr:nvSpPr>
        <xdr:cNvPr id="63" name="フローチャート: 判断 62">
          <a:extLst>
            <a:ext uri="{FF2B5EF4-FFF2-40B4-BE49-F238E27FC236}">
              <a16:creationId xmlns:a16="http://schemas.microsoft.com/office/drawing/2014/main" id="{BE4EE4BE-CBAF-40C9-BCBE-2D51BACAF915}"/>
            </a:ext>
          </a:extLst>
        </xdr:cNvPr>
        <xdr:cNvSpPr/>
      </xdr:nvSpPr>
      <xdr:spPr>
        <a:xfrm>
          <a:off x="2571750" y="632434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132842</xdr:rowOff>
    </xdr:from>
    <xdr:to>
      <xdr:col>10</xdr:col>
      <xdr:colOff>165100</xdr:colOff>
      <xdr:row>39</xdr:row>
      <xdr:rowOff>62992</xdr:rowOff>
    </xdr:to>
    <xdr:sp macro="" textlink="">
      <xdr:nvSpPr>
        <xdr:cNvPr id="64" name="フローチャート: 判断 63">
          <a:extLst>
            <a:ext uri="{FF2B5EF4-FFF2-40B4-BE49-F238E27FC236}">
              <a16:creationId xmlns:a16="http://schemas.microsoft.com/office/drawing/2014/main" id="{E4040A57-9BB6-4B7C-9FAC-FC5B4FCEF3D6}"/>
            </a:ext>
          </a:extLst>
        </xdr:cNvPr>
        <xdr:cNvSpPr/>
      </xdr:nvSpPr>
      <xdr:spPr>
        <a:xfrm>
          <a:off x="1781175" y="629551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105410</xdr:rowOff>
    </xdr:from>
    <xdr:to>
      <xdr:col>6</xdr:col>
      <xdr:colOff>38100</xdr:colOff>
      <xdr:row>39</xdr:row>
      <xdr:rowOff>35560</xdr:rowOff>
    </xdr:to>
    <xdr:sp macro="" textlink="">
      <xdr:nvSpPr>
        <xdr:cNvPr id="65" name="フローチャート: 判断 64">
          <a:extLst>
            <a:ext uri="{FF2B5EF4-FFF2-40B4-BE49-F238E27FC236}">
              <a16:creationId xmlns:a16="http://schemas.microsoft.com/office/drawing/2014/main" id="{51A10462-6CBB-4CB9-A023-1693BEB1E2C5}"/>
            </a:ext>
          </a:extLst>
        </xdr:cNvPr>
        <xdr:cNvSpPr/>
      </xdr:nvSpPr>
      <xdr:spPr>
        <a:xfrm>
          <a:off x="981075" y="626491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249999E5-70B6-410C-9E9F-4D4B98B6EA56}"/>
            </a:ext>
          </a:extLst>
        </xdr:cNvPr>
        <xdr:cNvSpPr txBox="1"/>
      </xdr:nvSpPr>
      <xdr:spPr>
        <a:xfrm>
          <a:off x="40100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341570F8-D291-4F1A-9D35-7693CD82CD17}"/>
            </a:ext>
          </a:extLst>
        </xdr:cNvPr>
        <xdr:cNvSpPr txBox="1"/>
      </xdr:nvSpPr>
      <xdr:spPr>
        <a:xfrm>
          <a:off x="32575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D713D1FA-126B-4315-9F9C-6070D09A1188}"/>
            </a:ext>
          </a:extLst>
        </xdr:cNvPr>
        <xdr:cNvSpPr txBox="1"/>
      </xdr:nvSpPr>
      <xdr:spPr>
        <a:xfrm>
          <a:off x="24479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7CA0D6C-9E20-422C-9886-B040EA0FDE81}"/>
            </a:ext>
          </a:extLst>
        </xdr:cNvPr>
        <xdr:cNvSpPr txBox="1"/>
      </xdr:nvSpPr>
      <xdr:spPr>
        <a:xfrm>
          <a:off x="16573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61CD46B3-281B-4638-9506-AC83368CFA4E}"/>
            </a:ext>
          </a:extLst>
        </xdr:cNvPr>
        <xdr:cNvSpPr txBox="1"/>
      </xdr:nvSpPr>
      <xdr:spPr>
        <a:xfrm>
          <a:off x="8572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146558</xdr:rowOff>
    </xdr:from>
    <xdr:to>
      <xdr:col>24</xdr:col>
      <xdr:colOff>114300</xdr:colOff>
      <xdr:row>40</xdr:row>
      <xdr:rowOff>76708</xdr:rowOff>
    </xdr:to>
    <xdr:sp macro="" textlink="">
      <xdr:nvSpPr>
        <xdr:cNvPr id="71" name="楕円 70">
          <a:extLst>
            <a:ext uri="{FF2B5EF4-FFF2-40B4-BE49-F238E27FC236}">
              <a16:creationId xmlns:a16="http://schemas.microsoft.com/office/drawing/2014/main" id="{B0CC6280-B7CA-4E97-86EE-17D18E801524}"/>
            </a:ext>
          </a:extLst>
        </xdr:cNvPr>
        <xdr:cNvSpPr/>
      </xdr:nvSpPr>
      <xdr:spPr>
        <a:xfrm>
          <a:off x="4124325" y="6467983"/>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124985</xdr:rowOff>
    </xdr:from>
    <xdr:ext cx="405111" cy="259045"/>
    <xdr:sp macro="" textlink="">
      <xdr:nvSpPr>
        <xdr:cNvPr id="72" name="【道路】&#10;有形固定資産減価償却率該当値テキスト">
          <a:extLst>
            <a:ext uri="{FF2B5EF4-FFF2-40B4-BE49-F238E27FC236}">
              <a16:creationId xmlns:a16="http://schemas.microsoft.com/office/drawing/2014/main" id="{2FA2E08F-1010-437A-A2CA-99C58A0407EF}"/>
            </a:ext>
          </a:extLst>
        </xdr:cNvPr>
        <xdr:cNvSpPr txBox="1"/>
      </xdr:nvSpPr>
      <xdr:spPr>
        <a:xfrm>
          <a:off x="4219575" y="6446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114554</xdr:rowOff>
    </xdr:from>
    <xdr:to>
      <xdr:col>20</xdr:col>
      <xdr:colOff>38100</xdr:colOff>
      <xdr:row>40</xdr:row>
      <xdr:rowOff>44704</xdr:rowOff>
    </xdr:to>
    <xdr:sp macro="" textlink="">
      <xdr:nvSpPr>
        <xdr:cNvPr id="73" name="楕円 72">
          <a:extLst>
            <a:ext uri="{FF2B5EF4-FFF2-40B4-BE49-F238E27FC236}">
              <a16:creationId xmlns:a16="http://schemas.microsoft.com/office/drawing/2014/main" id="{562E495F-C48F-4B65-BEE3-4C9A78B64FE2}"/>
            </a:ext>
          </a:extLst>
        </xdr:cNvPr>
        <xdr:cNvSpPr/>
      </xdr:nvSpPr>
      <xdr:spPr>
        <a:xfrm>
          <a:off x="3381375" y="6439154"/>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165354</xdr:rowOff>
    </xdr:from>
    <xdr:to>
      <xdr:col>24</xdr:col>
      <xdr:colOff>63500</xdr:colOff>
      <xdr:row>40</xdr:row>
      <xdr:rowOff>25908</xdr:rowOff>
    </xdr:to>
    <xdr:cxnSp macro="">
      <xdr:nvCxnSpPr>
        <xdr:cNvPr id="74" name="直線コネクタ 73">
          <a:extLst>
            <a:ext uri="{FF2B5EF4-FFF2-40B4-BE49-F238E27FC236}">
              <a16:creationId xmlns:a16="http://schemas.microsoft.com/office/drawing/2014/main" id="{6FA85B78-A05D-46FA-8E1D-33F3CE91D7C4}"/>
            </a:ext>
          </a:extLst>
        </xdr:cNvPr>
        <xdr:cNvCxnSpPr/>
      </xdr:nvCxnSpPr>
      <xdr:spPr>
        <a:xfrm>
          <a:off x="3429000" y="6486779"/>
          <a:ext cx="752475" cy="28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96266</xdr:rowOff>
    </xdr:from>
    <xdr:to>
      <xdr:col>15</xdr:col>
      <xdr:colOff>101600</xdr:colOff>
      <xdr:row>40</xdr:row>
      <xdr:rowOff>26416</xdr:rowOff>
    </xdr:to>
    <xdr:sp macro="" textlink="">
      <xdr:nvSpPr>
        <xdr:cNvPr id="75" name="楕円 74">
          <a:extLst>
            <a:ext uri="{FF2B5EF4-FFF2-40B4-BE49-F238E27FC236}">
              <a16:creationId xmlns:a16="http://schemas.microsoft.com/office/drawing/2014/main" id="{DA214093-D150-426A-9547-115206F38919}"/>
            </a:ext>
          </a:extLst>
        </xdr:cNvPr>
        <xdr:cNvSpPr/>
      </xdr:nvSpPr>
      <xdr:spPr>
        <a:xfrm>
          <a:off x="2571750" y="642086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147066</xdr:rowOff>
    </xdr:from>
    <xdr:to>
      <xdr:col>19</xdr:col>
      <xdr:colOff>177800</xdr:colOff>
      <xdr:row>39</xdr:row>
      <xdr:rowOff>165354</xdr:rowOff>
    </xdr:to>
    <xdr:cxnSp macro="">
      <xdr:nvCxnSpPr>
        <xdr:cNvPr id="76" name="直線コネクタ 75">
          <a:extLst>
            <a:ext uri="{FF2B5EF4-FFF2-40B4-BE49-F238E27FC236}">
              <a16:creationId xmlns:a16="http://schemas.microsoft.com/office/drawing/2014/main" id="{B790AADD-282F-4ECC-9ABE-22E78874C5FF}"/>
            </a:ext>
          </a:extLst>
        </xdr:cNvPr>
        <xdr:cNvCxnSpPr/>
      </xdr:nvCxnSpPr>
      <xdr:spPr>
        <a:xfrm>
          <a:off x="2619375" y="6468491"/>
          <a:ext cx="809625"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66548</xdr:rowOff>
    </xdr:from>
    <xdr:to>
      <xdr:col>10</xdr:col>
      <xdr:colOff>165100</xdr:colOff>
      <xdr:row>39</xdr:row>
      <xdr:rowOff>168148</xdr:rowOff>
    </xdr:to>
    <xdr:sp macro="" textlink="">
      <xdr:nvSpPr>
        <xdr:cNvPr id="77" name="楕円 76">
          <a:extLst>
            <a:ext uri="{FF2B5EF4-FFF2-40B4-BE49-F238E27FC236}">
              <a16:creationId xmlns:a16="http://schemas.microsoft.com/office/drawing/2014/main" id="{ADEC45E2-683C-4955-84B1-5C07CDC4695B}"/>
            </a:ext>
          </a:extLst>
        </xdr:cNvPr>
        <xdr:cNvSpPr/>
      </xdr:nvSpPr>
      <xdr:spPr>
        <a:xfrm>
          <a:off x="1781175" y="639432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117348</xdr:rowOff>
    </xdr:from>
    <xdr:to>
      <xdr:col>15</xdr:col>
      <xdr:colOff>50800</xdr:colOff>
      <xdr:row>39</xdr:row>
      <xdr:rowOff>147066</xdr:rowOff>
    </xdr:to>
    <xdr:cxnSp macro="">
      <xdr:nvCxnSpPr>
        <xdr:cNvPr id="78" name="直線コネクタ 77">
          <a:extLst>
            <a:ext uri="{FF2B5EF4-FFF2-40B4-BE49-F238E27FC236}">
              <a16:creationId xmlns:a16="http://schemas.microsoft.com/office/drawing/2014/main" id="{057B50EF-FC37-420A-A303-547F3EE70CFA}"/>
            </a:ext>
          </a:extLst>
        </xdr:cNvPr>
        <xdr:cNvCxnSpPr/>
      </xdr:nvCxnSpPr>
      <xdr:spPr>
        <a:xfrm>
          <a:off x="1828800" y="6441948"/>
          <a:ext cx="790575"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61976</xdr:rowOff>
    </xdr:from>
    <xdr:to>
      <xdr:col>6</xdr:col>
      <xdr:colOff>38100</xdr:colOff>
      <xdr:row>39</xdr:row>
      <xdr:rowOff>163576</xdr:rowOff>
    </xdr:to>
    <xdr:sp macro="" textlink="">
      <xdr:nvSpPr>
        <xdr:cNvPr id="79" name="楕円 78">
          <a:extLst>
            <a:ext uri="{FF2B5EF4-FFF2-40B4-BE49-F238E27FC236}">
              <a16:creationId xmlns:a16="http://schemas.microsoft.com/office/drawing/2014/main" id="{75CF54EE-CA8A-4A35-8152-36A214A60091}"/>
            </a:ext>
          </a:extLst>
        </xdr:cNvPr>
        <xdr:cNvSpPr/>
      </xdr:nvSpPr>
      <xdr:spPr>
        <a:xfrm>
          <a:off x="981075" y="638975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112776</xdr:rowOff>
    </xdr:from>
    <xdr:to>
      <xdr:col>10</xdr:col>
      <xdr:colOff>114300</xdr:colOff>
      <xdr:row>39</xdr:row>
      <xdr:rowOff>117348</xdr:rowOff>
    </xdr:to>
    <xdr:cxnSp macro="">
      <xdr:nvCxnSpPr>
        <xdr:cNvPr id="80" name="直線コネクタ 79">
          <a:extLst>
            <a:ext uri="{FF2B5EF4-FFF2-40B4-BE49-F238E27FC236}">
              <a16:creationId xmlns:a16="http://schemas.microsoft.com/office/drawing/2014/main" id="{2E95B882-11BB-4B0D-8C93-F65A76FF56F4}"/>
            </a:ext>
          </a:extLst>
        </xdr:cNvPr>
        <xdr:cNvCxnSpPr/>
      </xdr:nvCxnSpPr>
      <xdr:spPr>
        <a:xfrm>
          <a:off x="1028700" y="6437376"/>
          <a:ext cx="8001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120667</xdr:rowOff>
    </xdr:from>
    <xdr:ext cx="405111" cy="259045"/>
    <xdr:sp macro="" textlink="">
      <xdr:nvSpPr>
        <xdr:cNvPr id="81" name="n_1aveValue【道路】&#10;有形固定資産減価償却率">
          <a:extLst>
            <a:ext uri="{FF2B5EF4-FFF2-40B4-BE49-F238E27FC236}">
              <a16:creationId xmlns:a16="http://schemas.microsoft.com/office/drawing/2014/main" id="{6DB533DF-30C3-4918-B9B8-FFF6DC4C329D}"/>
            </a:ext>
          </a:extLst>
        </xdr:cNvPr>
        <xdr:cNvSpPr txBox="1"/>
      </xdr:nvSpPr>
      <xdr:spPr>
        <a:xfrm>
          <a:off x="3239144" y="6124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111523</xdr:rowOff>
    </xdr:from>
    <xdr:ext cx="405111" cy="259045"/>
    <xdr:sp macro="" textlink="">
      <xdr:nvSpPr>
        <xdr:cNvPr id="82" name="n_2aveValue【道路】&#10;有形固定資産減価償却率">
          <a:extLst>
            <a:ext uri="{FF2B5EF4-FFF2-40B4-BE49-F238E27FC236}">
              <a16:creationId xmlns:a16="http://schemas.microsoft.com/office/drawing/2014/main" id="{89D49862-FD6F-46C0-B8B1-285F8AA78F86}"/>
            </a:ext>
          </a:extLst>
        </xdr:cNvPr>
        <xdr:cNvSpPr txBox="1"/>
      </xdr:nvSpPr>
      <xdr:spPr>
        <a:xfrm>
          <a:off x="2439044" y="6112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79519</xdr:rowOff>
    </xdr:from>
    <xdr:ext cx="405111" cy="259045"/>
    <xdr:sp macro="" textlink="">
      <xdr:nvSpPr>
        <xdr:cNvPr id="83" name="n_3aveValue【道路】&#10;有形固定資産減価償却率">
          <a:extLst>
            <a:ext uri="{FF2B5EF4-FFF2-40B4-BE49-F238E27FC236}">
              <a16:creationId xmlns:a16="http://schemas.microsoft.com/office/drawing/2014/main" id="{7D00F215-6284-4604-8BA6-C92CB3231EE7}"/>
            </a:ext>
          </a:extLst>
        </xdr:cNvPr>
        <xdr:cNvSpPr txBox="1"/>
      </xdr:nvSpPr>
      <xdr:spPr>
        <a:xfrm>
          <a:off x="1648469" y="6083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52087</xdr:rowOff>
    </xdr:from>
    <xdr:ext cx="405111" cy="259045"/>
    <xdr:sp macro="" textlink="">
      <xdr:nvSpPr>
        <xdr:cNvPr id="84" name="n_4aveValue【道路】&#10;有形固定資産減価償却率">
          <a:extLst>
            <a:ext uri="{FF2B5EF4-FFF2-40B4-BE49-F238E27FC236}">
              <a16:creationId xmlns:a16="http://schemas.microsoft.com/office/drawing/2014/main" id="{51FF7A8E-8284-4371-B2E5-AC8BEEBBEE37}"/>
            </a:ext>
          </a:extLst>
        </xdr:cNvPr>
        <xdr:cNvSpPr txBox="1"/>
      </xdr:nvSpPr>
      <xdr:spPr>
        <a:xfrm>
          <a:off x="848369" y="6049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35831</xdr:rowOff>
    </xdr:from>
    <xdr:ext cx="405111" cy="259045"/>
    <xdr:sp macro="" textlink="">
      <xdr:nvSpPr>
        <xdr:cNvPr id="85" name="n_1mainValue【道路】&#10;有形固定資産減価償却率">
          <a:extLst>
            <a:ext uri="{FF2B5EF4-FFF2-40B4-BE49-F238E27FC236}">
              <a16:creationId xmlns:a16="http://schemas.microsoft.com/office/drawing/2014/main" id="{ABC1CC60-F94F-4DE3-A33D-967B335A6B80}"/>
            </a:ext>
          </a:extLst>
        </xdr:cNvPr>
        <xdr:cNvSpPr txBox="1"/>
      </xdr:nvSpPr>
      <xdr:spPr>
        <a:xfrm>
          <a:off x="3239144" y="6522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17543</xdr:rowOff>
    </xdr:from>
    <xdr:ext cx="405111" cy="259045"/>
    <xdr:sp macro="" textlink="">
      <xdr:nvSpPr>
        <xdr:cNvPr id="86" name="n_2mainValue【道路】&#10;有形固定資産減価償却率">
          <a:extLst>
            <a:ext uri="{FF2B5EF4-FFF2-40B4-BE49-F238E27FC236}">
              <a16:creationId xmlns:a16="http://schemas.microsoft.com/office/drawing/2014/main" id="{540B6A33-C5E9-4795-9CAD-AE4DCEA34C96}"/>
            </a:ext>
          </a:extLst>
        </xdr:cNvPr>
        <xdr:cNvSpPr txBox="1"/>
      </xdr:nvSpPr>
      <xdr:spPr>
        <a:xfrm>
          <a:off x="2439044" y="6504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159275</xdr:rowOff>
    </xdr:from>
    <xdr:ext cx="405111" cy="259045"/>
    <xdr:sp macro="" textlink="">
      <xdr:nvSpPr>
        <xdr:cNvPr id="87" name="n_3mainValue【道路】&#10;有形固定資産減価償却率">
          <a:extLst>
            <a:ext uri="{FF2B5EF4-FFF2-40B4-BE49-F238E27FC236}">
              <a16:creationId xmlns:a16="http://schemas.microsoft.com/office/drawing/2014/main" id="{A7A35152-06B2-4538-9166-F057F3AA20CA}"/>
            </a:ext>
          </a:extLst>
        </xdr:cNvPr>
        <xdr:cNvSpPr txBox="1"/>
      </xdr:nvSpPr>
      <xdr:spPr>
        <a:xfrm>
          <a:off x="1648469" y="6487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154703</xdr:rowOff>
    </xdr:from>
    <xdr:ext cx="405111" cy="259045"/>
    <xdr:sp macro="" textlink="">
      <xdr:nvSpPr>
        <xdr:cNvPr id="88" name="n_4mainValue【道路】&#10;有形固定資産減価償却率">
          <a:extLst>
            <a:ext uri="{FF2B5EF4-FFF2-40B4-BE49-F238E27FC236}">
              <a16:creationId xmlns:a16="http://schemas.microsoft.com/office/drawing/2014/main" id="{F818EEF9-7E61-483A-B6C3-30DB5F2EDCC7}"/>
            </a:ext>
          </a:extLst>
        </xdr:cNvPr>
        <xdr:cNvSpPr txBox="1"/>
      </xdr:nvSpPr>
      <xdr:spPr>
        <a:xfrm>
          <a:off x="848369" y="6479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675BD456-D578-4016-B168-B40F33299E06}"/>
            </a:ext>
          </a:extLst>
        </xdr:cNvPr>
        <xdr:cNvSpPr/>
      </xdr:nvSpPr>
      <xdr:spPr>
        <a:xfrm>
          <a:off x="5953125" y="39719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E9565397-9197-483C-B2F4-D93CCB1ED6C7}"/>
            </a:ext>
          </a:extLst>
        </xdr:cNvPr>
        <xdr:cNvSpPr/>
      </xdr:nvSpPr>
      <xdr:spPr>
        <a:xfrm>
          <a:off x="60674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B6EFCA1C-304E-438E-89E0-DCB000764EED}"/>
            </a:ext>
          </a:extLst>
        </xdr:cNvPr>
        <xdr:cNvSpPr/>
      </xdr:nvSpPr>
      <xdr:spPr>
        <a:xfrm>
          <a:off x="60674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2A4D2A53-EF86-49BF-AB36-1A1A19ABFE83}"/>
            </a:ext>
          </a:extLst>
        </xdr:cNvPr>
        <xdr:cNvSpPr/>
      </xdr:nvSpPr>
      <xdr:spPr>
        <a:xfrm>
          <a:off x="69818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A6F5A3EA-A7B0-4C48-8D39-C95D52ACE630}"/>
            </a:ext>
          </a:extLst>
        </xdr:cNvPr>
        <xdr:cNvSpPr/>
      </xdr:nvSpPr>
      <xdr:spPr>
        <a:xfrm>
          <a:off x="69818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D1437BC-2AD4-47F8-A11A-F4D5415892B4}"/>
            </a:ext>
          </a:extLst>
        </xdr:cNvPr>
        <xdr:cNvSpPr/>
      </xdr:nvSpPr>
      <xdr:spPr>
        <a:xfrm>
          <a:off x="80105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3FB2C001-F53E-41D9-975D-06A942E2CE52}"/>
            </a:ext>
          </a:extLst>
        </xdr:cNvPr>
        <xdr:cNvSpPr/>
      </xdr:nvSpPr>
      <xdr:spPr>
        <a:xfrm>
          <a:off x="80105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B527B75E-9DBC-43C7-A18E-55518E7AB832}"/>
            </a:ext>
          </a:extLst>
        </xdr:cNvPr>
        <xdr:cNvSpPr/>
      </xdr:nvSpPr>
      <xdr:spPr>
        <a:xfrm>
          <a:off x="5953125" y="504825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2E6D52BF-9552-43A1-9C85-B681A2E76DE6}"/>
            </a:ext>
          </a:extLst>
        </xdr:cNvPr>
        <xdr:cNvSpPr txBox="1"/>
      </xdr:nvSpPr>
      <xdr:spPr>
        <a:xfrm>
          <a:off x="5915025" y="4867275"/>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101871E5-E8C6-45EE-8631-B556BE90DDF5}"/>
            </a:ext>
          </a:extLst>
        </xdr:cNvPr>
        <xdr:cNvCxnSpPr/>
      </xdr:nvCxnSpPr>
      <xdr:spPr>
        <a:xfrm>
          <a:off x="5953125" y="72104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7CEE975E-E1D4-468B-9240-6247FE1C2781}"/>
            </a:ext>
          </a:extLst>
        </xdr:cNvPr>
        <xdr:cNvCxnSpPr/>
      </xdr:nvCxnSpPr>
      <xdr:spPr>
        <a:xfrm>
          <a:off x="5953125" y="68484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3D3506C7-7A42-456C-BA7F-5717DBFE8D83}"/>
            </a:ext>
          </a:extLst>
        </xdr:cNvPr>
        <xdr:cNvSpPr txBox="1"/>
      </xdr:nvSpPr>
      <xdr:spPr>
        <a:xfrm>
          <a:off x="5527221" y="6712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80DC2C8F-8836-44DC-B7B0-BD3593A4794C}"/>
            </a:ext>
          </a:extLst>
        </xdr:cNvPr>
        <xdr:cNvCxnSpPr/>
      </xdr:nvCxnSpPr>
      <xdr:spPr>
        <a:xfrm>
          <a:off x="5953125" y="64865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829305B0-3D96-4AF5-B61B-943559EE90BD}"/>
            </a:ext>
          </a:extLst>
        </xdr:cNvPr>
        <xdr:cNvSpPr txBox="1"/>
      </xdr:nvSpPr>
      <xdr:spPr>
        <a:xfrm>
          <a:off x="5478976" y="63506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83ABAB0B-2143-4F96-8B45-1D6ACF4D6F5A}"/>
            </a:ext>
          </a:extLst>
        </xdr:cNvPr>
        <xdr:cNvCxnSpPr/>
      </xdr:nvCxnSpPr>
      <xdr:spPr>
        <a:xfrm>
          <a:off x="5953125" y="613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CED3787C-2D4D-4B14-B6A5-9AB15F2572A9}"/>
            </a:ext>
          </a:extLst>
        </xdr:cNvPr>
        <xdr:cNvSpPr txBox="1"/>
      </xdr:nvSpPr>
      <xdr:spPr>
        <a:xfrm>
          <a:off x="5478976" y="5998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FA32865B-8347-456F-AFD3-99799423F3FF}"/>
            </a:ext>
          </a:extLst>
        </xdr:cNvPr>
        <xdr:cNvCxnSpPr/>
      </xdr:nvCxnSpPr>
      <xdr:spPr>
        <a:xfrm>
          <a:off x="5953125" y="5772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E41921C0-3447-4CAF-976E-2BD522B32F6B}"/>
            </a:ext>
          </a:extLst>
        </xdr:cNvPr>
        <xdr:cNvSpPr txBox="1"/>
      </xdr:nvSpPr>
      <xdr:spPr>
        <a:xfrm>
          <a:off x="5478976" y="563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6BE42F6A-A2EB-4DD1-9FB4-CA873F358B18}"/>
            </a:ext>
          </a:extLst>
        </xdr:cNvPr>
        <xdr:cNvCxnSpPr/>
      </xdr:nvCxnSpPr>
      <xdr:spPr>
        <a:xfrm>
          <a:off x="5953125" y="5410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654A3766-28F9-4B73-B553-FC68E40157F1}"/>
            </a:ext>
          </a:extLst>
        </xdr:cNvPr>
        <xdr:cNvSpPr txBox="1"/>
      </xdr:nvSpPr>
      <xdr:spPr>
        <a:xfrm>
          <a:off x="5478976" y="52743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42176811-9CAD-45AF-9A57-6FCC4FAF23E9}"/>
            </a:ext>
          </a:extLst>
        </xdr:cNvPr>
        <xdr:cNvCxnSpPr/>
      </xdr:nvCxnSpPr>
      <xdr:spPr>
        <a:xfrm>
          <a:off x="5953125" y="5048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a:extLst>
            <a:ext uri="{FF2B5EF4-FFF2-40B4-BE49-F238E27FC236}">
              <a16:creationId xmlns:a16="http://schemas.microsoft.com/office/drawing/2014/main" id="{AD9E452E-FC4D-4277-96B8-43AAD40BEC49}"/>
            </a:ext>
          </a:extLst>
        </xdr:cNvPr>
        <xdr:cNvSpPr txBox="1"/>
      </xdr:nvSpPr>
      <xdr:spPr>
        <a:xfrm>
          <a:off x="5478976" y="491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A25616B5-9623-4C27-8B6E-83847C0940E3}"/>
            </a:ext>
          </a:extLst>
        </xdr:cNvPr>
        <xdr:cNvSpPr/>
      </xdr:nvSpPr>
      <xdr:spPr>
        <a:xfrm>
          <a:off x="5953125" y="504825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69647</xdr:rowOff>
    </xdr:from>
    <xdr:to>
      <xdr:col>54</xdr:col>
      <xdr:colOff>189865</xdr:colOff>
      <xdr:row>41</xdr:row>
      <xdr:rowOff>155639</xdr:rowOff>
    </xdr:to>
    <xdr:cxnSp macro="">
      <xdr:nvCxnSpPr>
        <xdr:cNvPr id="112" name="直線コネクタ 111">
          <a:extLst>
            <a:ext uri="{FF2B5EF4-FFF2-40B4-BE49-F238E27FC236}">
              <a16:creationId xmlns:a16="http://schemas.microsoft.com/office/drawing/2014/main" id="{6DD6BCD6-819A-410F-9A79-93F3EE137182}"/>
            </a:ext>
          </a:extLst>
        </xdr:cNvPr>
        <xdr:cNvCxnSpPr/>
      </xdr:nvCxnSpPr>
      <xdr:spPr>
        <a:xfrm flipV="1">
          <a:off x="9429115" y="5419522"/>
          <a:ext cx="0" cy="1387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159466</xdr:rowOff>
    </xdr:from>
    <xdr:ext cx="469744" cy="259045"/>
    <xdr:sp macro="" textlink="">
      <xdr:nvSpPr>
        <xdr:cNvPr id="113" name="【道路】&#10;一人当たり延長最小値テキスト">
          <a:extLst>
            <a:ext uri="{FF2B5EF4-FFF2-40B4-BE49-F238E27FC236}">
              <a16:creationId xmlns:a16="http://schemas.microsoft.com/office/drawing/2014/main" id="{5DAD0962-EE19-4028-A9DE-CBFEE35E9D84}"/>
            </a:ext>
          </a:extLst>
        </xdr:cNvPr>
        <xdr:cNvSpPr txBox="1"/>
      </xdr:nvSpPr>
      <xdr:spPr>
        <a:xfrm>
          <a:off x="9467850" y="6811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155639</xdr:rowOff>
    </xdr:from>
    <xdr:to>
      <xdr:col>55</xdr:col>
      <xdr:colOff>88900</xdr:colOff>
      <xdr:row>41</xdr:row>
      <xdr:rowOff>155639</xdr:rowOff>
    </xdr:to>
    <xdr:cxnSp macro="">
      <xdr:nvCxnSpPr>
        <xdr:cNvPr id="114" name="直線コネクタ 113">
          <a:extLst>
            <a:ext uri="{FF2B5EF4-FFF2-40B4-BE49-F238E27FC236}">
              <a16:creationId xmlns:a16="http://schemas.microsoft.com/office/drawing/2014/main" id="{29C01329-1470-4AC3-A712-65AC138765E7}"/>
            </a:ext>
          </a:extLst>
        </xdr:cNvPr>
        <xdr:cNvCxnSpPr/>
      </xdr:nvCxnSpPr>
      <xdr:spPr>
        <a:xfrm>
          <a:off x="9363075" y="6807264"/>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16324</xdr:rowOff>
    </xdr:from>
    <xdr:ext cx="534377" cy="259045"/>
    <xdr:sp macro="" textlink="">
      <xdr:nvSpPr>
        <xdr:cNvPr id="115" name="【道路】&#10;一人当たり延長最大値テキスト">
          <a:extLst>
            <a:ext uri="{FF2B5EF4-FFF2-40B4-BE49-F238E27FC236}">
              <a16:creationId xmlns:a16="http://schemas.microsoft.com/office/drawing/2014/main" id="{44FE1388-8344-4099-8E90-E6EABAAE4483}"/>
            </a:ext>
          </a:extLst>
        </xdr:cNvPr>
        <xdr:cNvSpPr txBox="1"/>
      </xdr:nvSpPr>
      <xdr:spPr>
        <a:xfrm>
          <a:off x="9467850" y="5207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69647</xdr:rowOff>
    </xdr:from>
    <xdr:to>
      <xdr:col>55</xdr:col>
      <xdr:colOff>88900</xdr:colOff>
      <xdr:row>33</xdr:row>
      <xdr:rowOff>69647</xdr:rowOff>
    </xdr:to>
    <xdr:cxnSp macro="">
      <xdr:nvCxnSpPr>
        <xdr:cNvPr id="116" name="直線コネクタ 115">
          <a:extLst>
            <a:ext uri="{FF2B5EF4-FFF2-40B4-BE49-F238E27FC236}">
              <a16:creationId xmlns:a16="http://schemas.microsoft.com/office/drawing/2014/main" id="{EC239375-EC86-4BE5-AA68-913C6A203433}"/>
            </a:ext>
          </a:extLst>
        </xdr:cNvPr>
        <xdr:cNvCxnSpPr/>
      </xdr:nvCxnSpPr>
      <xdr:spPr>
        <a:xfrm>
          <a:off x="9363075" y="5419522"/>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118470</xdr:rowOff>
    </xdr:from>
    <xdr:ext cx="534377" cy="259045"/>
    <xdr:sp macro="" textlink="">
      <xdr:nvSpPr>
        <xdr:cNvPr id="117" name="【道路】&#10;一人当たり延長平均値テキスト">
          <a:extLst>
            <a:ext uri="{FF2B5EF4-FFF2-40B4-BE49-F238E27FC236}">
              <a16:creationId xmlns:a16="http://schemas.microsoft.com/office/drawing/2014/main" id="{441B1045-61D9-4F17-AB0C-1017C5DA934C}"/>
            </a:ext>
          </a:extLst>
        </xdr:cNvPr>
        <xdr:cNvSpPr txBox="1"/>
      </xdr:nvSpPr>
      <xdr:spPr>
        <a:xfrm>
          <a:off x="9467850" y="6122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140043</xdr:rowOff>
    </xdr:from>
    <xdr:to>
      <xdr:col>55</xdr:col>
      <xdr:colOff>50800</xdr:colOff>
      <xdr:row>38</xdr:row>
      <xdr:rowOff>70193</xdr:rowOff>
    </xdr:to>
    <xdr:sp macro="" textlink="">
      <xdr:nvSpPr>
        <xdr:cNvPr id="118" name="フローチャート: 判断 117">
          <a:extLst>
            <a:ext uri="{FF2B5EF4-FFF2-40B4-BE49-F238E27FC236}">
              <a16:creationId xmlns:a16="http://schemas.microsoft.com/office/drawing/2014/main" id="{516390A0-D9DE-4A27-A82E-7465DF9A6B36}"/>
            </a:ext>
          </a:extLst>
        </xdr:cNvPr>
        <xdr:cNvSpPr/>
      </xdr:nvSpPr>
      <xdr:spPr>
        <a:xfrm>
          <a:off x="9401175" y="6143968"/>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112459</xdr:rowOff>
    </xdr:from>
    <xdr:to>
      <xdr:col>50</xdr:col>
      <xdr:colOff>165100</xdr:colOff>
      <xdr:row>38</xdr:row>
      <xdr:rowOff>42608</xdr:rowOff>
    </xdr:to>
    <xdr:sp macro="" textlink="">
      <xdr:nvSpPr>
        <xdr:cNvPr id="119" name="フローチャート: 判断 118">
          <a:extLst>
            <a:ext uri="{FF2B5EF4-FFF2-40B4-BE49-F238E27FC236}">
              <a16:creationId xmlns:a16="http://schemas.microsoft.com/office/drawing/2014/main" id="{BF6278C1-6F9B-410F-803A-9608D7DFE7D3}"/>
            </a:ext>
          </a:extLst>
        </xdr:cNvPr>
        <xdr:cNvSpPr/>
      </xdr:nvSpPr>
      <xdr:spPr>
        <a:xfrm>
          <a:off x="8639175" y="6113209"/>
          <a:ext cx="95250" cy="9524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122288</xdr:rowOff>
    </xdr:from>
    <xdr:to>
      <xdr:col>46</xdr:col>
      <xdr:colOff>38100</xdr:colOff>
      <xdr:row>38</xdr:row>
      <xdr:rowOff>52439</xdr:rowOff>
    </xdr:to>
    <xdr:sp macro="" textlink="">
      <xdr:nvSpPr>
        <xdr:cNvPr id="120" name="フローチャート: 判断 119">
          <a:extLst>
            <a:ext uri="{FF2B5EF4-FFF2-40B4-BE49-F238E27FC236}">
              <a16:creationId xmlns:a16="http://schemas.microsoft.com/office/drawing/2014/main" id="{4CC2D658-1A5E-4182-BCC5-792BA163B4BE}"/>
            </a:ext>
          </a:extLst>
        </xdr:cNvPr>
        <xdr:cNvSpPr/>
      </xdr:nvSpPr>
      <xdr:spPr>
        <a:xfrm>
          <a:off x="7839075" y="6126213"/>
          <a:ext cx="85725" cy="85726"/>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156007</xdr:rowOff>
    </xdr:from>
    <xdr:to>
      <xdr:col>41</xdr:col>
      <xdr:colOff>101600</xdr:colOff>
      <xdr:row>38</xdr:row>
      <xdr:rowOff>86157</xdr:rowOff>
    </xdr:to>
    <xdr:sp macro="" textlink="">
      <xdr:nvSpPr>
        <xdr:cNvPr id="121" name="フローチャート: 判断 120">
          <a:extLst>
            <a:ext uri="{FF2B5EF4-FFF2-40B4-BE49-F238E27FC236}">
              <a16:creationId xmlns:a16="http://schemas.microsoft.com/office/drawing/2014/main" id="{A5C7D8C7-DB82-4382-AC43-87739B03DC28}"/>
            </a:ext>
          </a:extLst>
        </xdr:cNvPr>
        <xdr:cNvSpPr/>
      </xdr:nvSpPr>
      <xdr:spPr>
        <a:xfrm>
          <a:off x="7029450" y="6159932"/>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36</xdr:row>
      <xdr:rowOff>141491</xdr:rowOff>
    </xdr:from>
    <xdr:to>
      <xdr:col>36</xdr:col>
      <xdr:colOff>165100</xdr:colOff>
      <xdr:row>37</xdr:row>
      <xdr:rowOff>71641</xdr:rowOff>
    </xdr:to>
    <xdr:sp macro="" textlink="">
      <xdr:nvSpPr>
        <xdr:cNvPr id="122" name="フローチャート: 判断 121">
          <a:extLst>
            <a:ext uri="{FF2B5EF4-FFF2-40B4-BE49-F238E27FC236}">
              <a16:creationId xmlns:a16="http://schemas.microsoft.com/office/drawing/2014/main" id="{33A2A939-2E24-47B9-BDFE-A8C925D5E29B}"/>
            </a:ext>
          </a:extLst>
        </xdr:cNvPr>
        <xdr:cNvSpPr/>
      </xdr:nvSpPr>
      <xdr:spPr>
        <a:xfrm>
          <a:off x="6238875" y="5983491"/>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A148BA15-21E3-494D-9EE3-C37F551458E8}"/>
            </a:ext>
          </a:extLst>
        </xdr:cNvPr>
        <xdr:cNvSpPr txBox="1"/>
      </xdr:nvSpPr>
      <xdr:spPr>
        <a:xfrm>
          <a:off x="92583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20FEC611-851A-4A3A-8B9C-68A0FD4561D8}"/>
            </a:ext>
          </a:extLst>
        </xdr:cNvPr>
        <xdr:cNvSpPr txBox="1"/>
      </xdr:nvSpPr>
      <xdr:spPr>
        <a:xfrm>
          <a:off x="85153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8B703632-2AE3-4C67-8BAE-199E6B582435}"/>
            </a:ext>
          </a:extLst>
        </xdr:cNvPr>
        <xdr:cNvSpPr txBox="1"/>
      </xdr:nvSpPr>
      <xdr:spPr>
        <a:xfrm>
          <a:off x="77152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4B80264B-A54C-425F-8078-BA4A9355FC42}"/>
            </a:ext>
          </a:extLst>
        </xdr:cNvPr>
        <xdr:cNvSpPr txBox="1"/>
      </xdr:nvSpPr>
      <xdr:spPr>
        <a:xfrm>
          <a:off x="69056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146DDB26-84B6-48BF-BCDE-F2E44C72F154}"/>
            </a:ext>
          </a:extLst>
        </xdr:cNvPr>
        <xdr:cNvSpPr txBox="1"/>
      </xdr:nvSpPr>
      <xdr:spPr>
        <a:xfrm>
          <a:off x="61150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140081</xdr:rowOff>
    </xdr:from>
    <xdr:to>
      <xdr:col>55</xdr:col>
      <xdr:colOff>50800</xdr:colOff>
      <xdr:row>37</xdr:row>
      <xdr:rowOff>70231</xdr:rowOff>
    </xdr:to>
    <xdr:sp macro="" textlink="">
      <xdr:nvSpPr>
        <xdr:cNvPr id="128" name="楕円 127">
          <a:extLst>
            <a:ext uri="{FF2B5EF4-FFF2-40B4-BE49-F238E27FC236}">
              <a16:creationId xmlns:a16="http://schemas.microsoft.com/office/drawing/2014/main" id="{FE841E11-9F37-49F1-9C17-19C5E6F315B5}"/>
            </a:ext>
          </a:extLst>
        </xdr:cNvPr>
        <xdr:cNvSpPr/>
      </xdr:nvSpPr>
      <xdr:spPr>
        <a:xfrm>
          <a:off x="9401175" y="5982081"/>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162958</xdr:rowOff>
    </xdr:from>
    <xdr:ext cx="534377" cy="259045"/>
    <xdr:sp macro="" textlink="">
      <xdr:nvSpPr>
        <xdr:cNvPr id="129" name="【道路】&#10;一人当たり延長該当値テキスト">
          <a:extLst>
            <a:ext uri="{FF2B5EF4-FFF2-40B4-BE49-F238E27FC236}">
              <a16:creationId xmlns:a16="http://schemas.microsoft.com/office/drawing/2014/main" id="{829E1BD4-9A4C-416A-B822-E9B66D229B0F}"/>
            </a:ext>
          </a:extLst>
        </xdr:cNvPr>
        <xdr:cNvSpPr txBox="1"/>
      </xdr:nvSpPr>
      <xdr:spPr>
        <a:xfrm>
          <a:off x="9467850" y="583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148387</xdr:rowOff>
    </xdr:from>
    <xdr:to>
      <xdr:col>50</xdr:col>
      <xdr:colOff>165100</xdr:colOff>
      <xdr:row>37</xdr:row>
      <xdr:rowOff>78537</xdr:rowOff>
    </xdr:to>
    <xdr:sp macro="" textlink="">
      <xdr:nvSpPr>
        <xdr:cNvPr id="130" name="楕円 129">
          <a:extLst>
            <a:ext uri="{FF2B5EF4-FFF2-40B4-BE49-F238E27FC236}">
              <a16:creationId xmlns:a16="http://schemas.microsoft.com/office/drawing/2014/main" id="{B59CCF47-D1D0-4BB4-AFD8-5B67E05D85EE}"/>
            </a:ext>
          </a:extLst>
        </xdr:cNvPr>
        <xdr:cNvSpPr/>
      </xdr:nvSpPr>
      <xdr:spPr>
        <a:xfrm>
          <a:off x="8639175" y="598403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19431</xdr:rowOff>
    </xdr:from>
    <xdr:to>
      <xdr:col>55</xdr:col>
      <xdr:colOff>0</xdr:colOff>
      <xdr:row>37</xdr:row>
      <xdr:rowOff>27737</xdr:rowOff>
    </xdr:to>
    <xdr:cxnSp macro="">
      <xdr:nvCxnSpPr>
        <xdr:cNvPr id="131" name="直線コネクタ 130">
          <a:extLst>
            <a:ext uri="{FF2B5EF4-FFF2-40B4-BE49-F238E27FC236}">
              <a16:creationId xmlns:a16="http://schemas.microsoft.com/office/drawing/2014/main" id="{CFE4ECA9-590C-4C8C-8201-288A5BFC3854}"/>
            </a:ext>
          </a:extLst>
        </xdr:cNvPr>
        <xdr:cNvCxnSpPr/>
      </xdr:nvCxnSpPr>
      <xdr:spPr>
        <a:xfrm flipV="1">
          <a:off x="8686800" y="6020181"/>
          <a:ext cx="742950" cy="1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82893</xdr:rowOff>
    </xdr:from>
    <xdr:to>
      <xdr:col>46</xdr:col>
      <xdr:colOff>38100</xdr:colOff>
      <xdr:row>38</xdr:row>
      <xdr:rowOff>13043</xdr:rowOff>
    </xdr:to>
    <xdr:sp macro="" textlink="">
      <xdr:nvSpPr>
        <xdr:cNvPr id="132" name="楕円 131">
          <a:extLst>
            <a:ext uri="{FF2B5EF4-FFF2-40B4-BE49-F238E27FC236}">
              <a16:creationId xmlns:a16="http://schemas.microsoft.com/office/drawing/2014/main" id="{E151C78F-F9D0-48ED-BEAA-85A1EEE4389D}"/>
            </a:ext>
          </a:extLst>
        </xdr:cNvPr>
        <xdr:cNvSpPr/>
      </xdr:nvSpPr>
      <xdr:spPr>
        <a:xfrm>
          <a:off x="7839075" y="6086818"/>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27737</xdr:rowOff>
    </xdr:from>
    <xdr:to>
      <xdr:col>50</xdr:col>
      <xdr:colOff>114300</xdr:colOff>
      <xdr:row>37</xdr:row>
      <xdr:rowOff>133693</xdr:rowOff>
    </xdr:to>
    <xdr:cxnSp macro="">
      <xdr:nvCxnSpPr>
        <xdr:cNvPr id="133" name="直線コネクタ 132">
          <a:extLst>
            <a:ext uri="{FF2B5EF4-FFF2-40B4-BE49-F238E27FC236}">
              <a16:creationId xmlns:a16="http://schemas.microsoft.com/office/drawing/2014/main" id="{FE438420-53B1-47DE-A318-CD9AECC7845F}"/>
            </a:ext>
          </a:extLst>
        </xdr:cNvPr>
        <xdr:cNvCxnSpPr/>
      </xdr:nvCxnSpPr>
      <xdr:spPr>
        <a:xfrm flipV="1">
          <a:off x="7886700" y="6031662"/>
          <a:ext cx="800100" cy="10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90284</xdr:rowOff>
    </xdr:from>
    <xdr:to>
      <xdr:col>41</xdr:col>
      <xdr:colOff>101600</xdr:colOff>
      <xdr:row>38</xdr:row>
      <xdr:rowOff>20434</xdr:rowOff>
    </xdr:to>
    <xdr:sp macro="" textlink="">
      <xdr:nvSpPr>
        <xdr:cNvPr id="134" name="楕円 133">
          <a:extLst>
            <a:ext uri="{FF2B5EF4-FFF2-40B4-BE49-F238E27FC236}">
              <a16:creationId xmlns:a16="http://schemas.microsoft.com/office/drawing/2014/main" id="{098B396D-C2F9-4368-B073-353B66468A5B}"/>
            </a:ext>
          </a:extLst>
        </xdr:cNvPr>
        <xdr:cNvSpPr/>
      </xdr:nvSpPr>
      <xdr:spPr>
        <a:xfrm>
          <a:off x="7029450" y="608785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133693</xdr:rowOff>
    </xdr:from>
    <xdr:to>
      <xdr:col>45</xdr:col>
      <xdr:colOff>177800</xdr:colOff>
      <xdr:row>37</xdr:row>
      <xdr:rowOff>141084</xdr:rowOff>
    </xdr:to>
    <xdr:cxnSp macro="">
      <xdr:nvCxnSpPr>
        <xdr:cNvPr id="135" name="直線コネクタ 134">
          <a:extLst>
            <a:ext uri="{FF2B5EF4-FFF2-40B4-BE49-F238E27FC236}">
              <a16:creationId xmlns:a16="http://schemas.microsoft.com/office/drawing/2014/main" id="{2035D4B8-11DA-4AE9-AF04-071B6866137A}"/>
            </a:ext>
          </a:extLst>
        </xdr:cNvPr>
        <xdr:cNvCxnSpPr/>
      </xdr:nvCxnSpPr>
      <xdr:spPr>
        <a:xfrm flipV="1">
          <a:off x="7077075" y="6134443"/>
          <a:ext cx="809625" cy="10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94399</xdr:rowOff>
    </xdr:from>
    <xdr:to>
      <xdr:col>36</xdr:col>
      <xdr:colOff>165100</xdr:colOff>
      <xdr:row>38</xdr:row>
      <xdr:rowOff>24549</xdr:rowOff>
    </xdr:to>
    <xdr:sp macro="" textlink="">
      <xdr:nvSpPr>
        <xdr:cNvPr id="136" name="楕円 135">
          <a:extLst>
            <a:ext uri="{FF2B5EF4-FFF2-40B4-BE49-F238E27FC236}">
              <a16:creationId xmlns:a16="http://schemas.microsoft.com/office/drawing/2014/main" id="{BC3C6EAB-E205-4570-88B7-923507BD5521}"/>
            </a:ext>
          </a:extLst>
        </xdr:cNvPr>
        <xdr:cNvSpPr/>
      </xdr:nvSpPr>
      <xdr:spPr>
        <a:xfrm>
          <a:off x="6238875" y="609514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141084</xdr:rowOff>
    </xdr:from>
    <xdr:to>
      <xdr:col>41</xdr:col>
      <xdr:colOff>50800</xdr:colOff>
      <xdr:row>37</xdr:row>
      <xdr:rowOff>145199</xdr:rowOff>
    </xdr:to>
    <xdr:cxnSp macro="">
      <xdr:nvCxnSpPr>
        <xdr:cNvPr id="137" name="直線コネクタ 136">
          <a:extLst>
            <a:ext uri="{FF2B5EF4-FFF2-40B4-BE49-F238E27FC236}">
              <a16:creationId xmlns:a16="http://schemas.microsoft.com/office/drawing/2014/main" id="{9D24F5ED-CE90-4180-A007-5DF1A44032CF}"/>
            </a:ext>
          </a:extLst>
        </xdr:cNvPr>
        <xdr:cNvCxnSpPr/>
      </xdr:nvCxnSpPr>
      <xdr:spPr>
        <a:xfrm flipV="1">
          <a:off x="6286500" y="6145009"/>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33735</xdr:rowOff>
    </xdr:from>
    <xdr:ext cx="534377" cy="259045"/>
    <xdr:sp macro="" textlink="">
      <xdr:nvSpPr>
        <xdr:cNvPr id="138" name="n_1aveValue【道路】&#10;一人当たり延長">
          <a:extLst>
            <a:ext uri="{FF2B5EF4-FFF2-40B4-BE49-F238E27FC236}">
              <a16:creationId xmlns:a16="http://schemas.microsoft.com/office/drawing/2014/main" id="{28AE1FAB-5B54-4BCE-80D2-ED5B795001B9}"/>
            </a:ext>
          </a:extLst>
        </xdr:cNvPr>
        <xdr:cNvSpPr txBox="1"/>
      </xdr:nvSpPr>
      <xdr:spPr>
        <a:xfrm>
          <a:off x="8429136" y="6193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43566</xdr:rowOff>
    </xdr:from>
    <xdr:ext cx="534377" cy="259045"/>
    <xdr:sp macro="" textlink="">
      <xdr:nvSpPr>
        <xdr:cNvPr id="139" name="n_2aveValue【道路】&#10;一人当たり延長">
          <a:extLst>
            <a:ext uri="{FF2B5EF4-FFF2-40B4-BE49-F238E27FC236}">
              <a16:creationId xmlns:a16="http://schemas.microsoft.com/office/drawing/2014/main" id="{495BC9A5-2168-4178-8E94-14F2FC42937A}"/>
            </a:ext>
          </a:extLst>
        </xdr:cNvPr>
        <xdr:cNvSpPr txBox="1"/>
      </xdr:nvSpPr>
      <xdr:spPr>
        <a:xfrm>
          <a:off x="7648086" y="620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77284</xdr:rowOff>
    </xdr:from>
    <xdr:ext cx="534377" cy="259045"/>
    <xdr:sp macro="" textlink="">
      <xdr:nvSpPr>
        <xdr:cNvPr id="140" name="n_3aveValue【道路】&#10;一人当たり延長">
          <a:extLst>
            <a:ext uri="{FF2B5EF4-FFF2-40B4-BE49-F238E27FC236}">
              <a16:creationId xmlns:a16="http://schemas.microsoft.com/office/drawing/2014/main" id="{4D48EE65-647C-4753-8667-3080E1CBDC4E}"/>
            </a:ext>
          </a:extLst>
        </xdr:cNvPr>
        <xdr:cNvSpPr txBox="1"/>
      </xdr:nvSpPr>
      <xdr:spPr>
        <a:xfrm>
          <a:off x="6847986" y="623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88168</xdr:rowOff>
    </xdr:from>
    <xdr:ext cx="534377" cy="259045"/>
    <xdr:sp macro="" textlink="">
      <xdr:nvSpPr>
        <xdr:cNvPr id="141" name="n_4aveValue【道路】&#10;一人当たり延長">
          <a:extLst>
            <a:ext uri="{FF2B5EF4-FFF2-40B4-BE49-F238E27FC236}">
              <a16:creationId xmlns:a16="http://schemas.microsoft.com/office/drawing/2014/main" id="{DE8597E1-3730-4094-9C4D-A364EEBD5501}"/>
            </a:ext>
          </a:extLst>
        </xdr:cNvPr>
        <xdr:cNvSpPr txBox="1"/>
      </xdr:nvSpPr>
      <xdr:spPr>
        <a:xfrm>
          <a:off x="6038361" y="576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95064</xdr:rowOff>
    </xdr:from>
    <xdr:ext cx="534377" cy="259045"/>
    <xdr:sp macro="" textlink="">
      <xdr:nvSpPr>
        <xdr:cNvPr id="142" name="n_1mainValue【道路】&#10;一人当たり延長">
          <a:extLst>
            <a:ext uri="{FF2B5EF4-FFF2-40B4-BE49-F238E27FC236}">
              <a16:creationId xmlns:a16="http://schemas.microsoft.com/office/drawing/2014/main" id="{FE03C52A-E25A-4765-9FD6-C8EC8471015B}"/>
            </a:ext>
          </a:extLst>
        </xdr:cNvPr>
        <xdr:cNvSpPr txBox="1"/>
      </xdr:nvSpPr>
      <xdr:spPr>
        <a:xfrm>
          <a:off x="8429136" y="5771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29570</xdr:rowOff>
    </xdr:from>
    <xdr:ext cx="534377" cy="259045"/>
    <xdr:sp macro="" textlink="">
      <xdr:nvSpPr>
        <xdr:cNvPr id="143" name="n_2mainValue【道路】&#10;一人当たり延長">
          <a:extLst>
            <a:ext uri="{FF2B5EF4-FFF2-40B4-BE49-F238E27FC236}">
              <a16:creationId xmlns:a16="http://schemas.microsoft.com/office/drawing/2014/main" id="{E11C8B2A-C01F-43A7-91E6-5CAEEA5FDA76}"/>
            </a:ext>
          </a:extLst>
        </xdr:cNvPr>
        <xdr:cNvSpPr txBox="1"/>
      </xdr:nvSpPr>
      <xdr:spPr>
        <a:xfrm>
          <a:off x="7648086" y="5865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36961</xdr:rowOff>
    </xdr:from>
    <xdr:ext cx="534377" cy="259045"/>
    <xdr:sp macro="" textlink="">
      <xdr:nvSpPr>
        <xdr:cNvPr id="144" name="n_3mainValue【道路】&#10;一人当たり延長">
          <a:extLst>
            <a:ext uri="{FF2B5EF4-FFF2-40B4-BE49-F238E27FC236}">
              <a16:creationId xmlns:a16="http://schemas.microsoft.com/office/drawing/2014/main" id="{8888DB00-97FD-4BD5-8CB3-BA80B158BF7A}"/>
            </a:ext>
          </a:extLst>
        </xdr:cNvPr>
        <xdr:cNvSpPr txBox="1"/>
      </xdr:nvSpPr>
      <xdr:spPr>
        <a:xfrm>
          <a:off x="6847986" y="587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15676</xdr:rowOff>
    </xdr:from>
    <xdr:ext cx="534377" cy="259045"/>
    <xdr:sp macro="" textlink="">
      <xdr:nvSpPr>
        <xdr:cNvPr id="145" name="n_4mainValue【道路】&#10;一人当たり延長">
          <a:extLst>
            <a:ext uri="{FF2B5EF4-FFF2-40B4-BE49-F238E27FC236}">
              <a16:creationId xmlns:a16="http://schemas.microsoft.com/office/drawing/2014/main" id="{B5790CFD-5EEA-4741-BF09-B3F69ED76055}"/>
            </a:ext>
          </a:extLst>
        </xdr:cNvPr>
        <xdr:cNvSpPr txBox="1"/>
      </xdr:nvSpPr>
      <xdr:spPr>
        <a:xfrm>
          <a:off x="6038361" y="617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DAC59E41-0634-4254-A4D3-90960E03AF0A}"/>
            </a:ext>
          </a:extLst>
        </xdr:cNvPr>
        <xdr:cNvSpPr/>
      </xdr:nvSpPr>
      <xdr:spPr>
        <a:xfrm>
          <a:off x="685800" y="757237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1B7CC351-8014-4C69-9590-B9E9EAB82195}"/>
            </a:ext>
          </a:extLst>
        </xdr:cNvPr>
        <xdr:cNvSpPr/>
      </xdr:nvSpPr>
      <xdr:spPr>
        <a:xfrm>
          <a:off x="8096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B3605B85-BC4A-4DC8-AD8F-6A2764C613EE}"/>
            </a:ext>
          </a:extLst>
        </xdr:cNvPr>
        <xdr:cNvSpPr/>
      </xdr:nvSpPr>
      <xdr:spPr>
        <a:xfrm>
          <a:off x="8096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37823072-92FA-454A-A1AD-CFC97B53A3E1}"/>
            </a:ext>
          </a:extLst>
        </xdr:cNvPr>
        <xdr:cNvSpPr/>
      </xdr:nvSpPr>
      <xdr:spPr>
        <a:xfrm>
          <a:off x="1714500"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A5839628-6B83-4BEE-BED0-23CC7B2DB3D4}"/>
            </a:ext>
          </a:extLst>
        </xdr:cNvPr>
        <xdr:cNvSpPr/>
      </xdr:nvSpPr>
      <xdr:spPr>
        <a:xfrm>
          <a:off x="1714500"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38ABBD0-C22F-407D-8788-32CD997B6F92}"/>
            </a:ext>
          </a:extLst>
        </xdr:cNvPr>
        <xdr:cNvSpPr/>
      </xdr:nvSpPr>
      <xdr:spPr>
        <a:xfrm>
          <a:off x="2743200"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2276D190-2E45-49A3-B028-FA246C2A8F97}"/>
            </a:ext>
          </a:extLst>
        </xdr:cNvPr>
        <xdr:cNvSpPr/>
      </xdr:nvSpPr>
      <xdr:spPr>
        <a:xfrm>
          <a:off x="2743200"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1BC99709-3A64-40A2-880B-D77DB3E4266A}"/>
            </a:ext>
          </a:extLst>
        </xdr:cNvPr>
        <xdr:cNvSpPr/>
      </xdr:nvSpPr>
      <xdr:spPr>
        <a:xfrm>
          <a:off x="685800" y="864870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FDFC7E25-9329-4630-9927-F7C8CB4328DD}"/>
            </a:ext>
          </a:extLst>
        </xdr:cNvPr>
        <xdr:cNvSpPr txBox="1"/>
      </xdr:nvSpPr>
      <xdr:spPr>
        <a:xfrm>
          <a:off x="666750" y="84677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B7594203-38E4-4B99-B2B6-AA0850DD37C1}"/>
            </a:ext>
          </a:extLst>
        </xdr:cNvPr>
        <xdr:cNvCxnSpPr/>
      </xdr:nvCxnSpPr>
      <xdr:spPr>
        <a:xfrm>
          <a:off x="685800" y="108108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90AA66DD-DBDF-4817-B6E9-3083624C81CA}"/>
            </a:ext>
          </a:extLst>
        </xdr:cNvPr>
        <xdr:cNvSpPr txBox="1"/>
      </xdr:nvSpPr>
      <xdr:spPr>
        <a:xfrm>
          <a:off x="278946" y="10675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9F265F8A-91EA-4CAB-8DEA-38E8EA594ED9}"/>
            </a:ext>
          </a:extLst>
        </xdr:cNvPr>
        <xdr:cNvCxnSpPr/>
      </xdr:nvCxnSpPr>
      <xdr:spPr>
        <a:xfrm>
          <a:off x="685800" y="1050335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48BF3F10-3C19-472B-98D0-79E8BD4E4015}"/>
            </a:ext>
          </a:extLst>
        </xdr:cNvPr>
        <xdr:cNvSpPr txBox="1"/>
      </xdr:nvSpPr>
      <xdr:spPr>
        <a:xfrm>
          <a:off x="278946" y="103738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E5E78DC0-1E14-40B4-A533-57908BD6272B}"/>
            </a:ext>
          </a:extLst>
        </xdr:cNvPr>
        <xdr:cNvCxnSpPr/>
      </xdr:nvCxnSpPr>
      <xdr:spPr>
        <a:xfrm>
          <a:off x="685800" y="101926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6E7FBFE0-E07A-4503-82F4-57D182F8B10A}"/>
            </a:ext>
          </a:extLst>
        </xdr:cNvPr>
        <xdr:cNvSpPr txBox="1"/>
      </xdr:nvSpPr>
      <xdr:spPr>
        <a:xfrm>
          <a:off x="339891" y="100567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911639CE-9E1A-4790-9CB1-89FAD717761A}"/>
            </a:ext>
          </a:extLst>
        </xdr:cNvPr>
        <xdr:cNvCxnSpPr/>
      </xdr:nvCxnSpPr>
      <xdr:spPr>
        <a:xfrm>
          <a:off x="685800" y="98851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4C3D5543-71C7-4010-9679-570C53BB3585}"/>
            </a:ext>
          </a:extLst>
        </xdr:cNvPr>
        <xdr:cNvSpPr txBox="1"/>
      </xdr:nvSpPr>
      <xdr:spPr>
        <a:xfrm>
          <a:off x="339891" y="97460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12FCCA0D-516C-41E2-8A13-E9B7091F7965}"/>
            </a:ext>
          </a:extLst>
        </xdr:cNvPr>
        <xdr:cNvCxnSpPr/>
      </xdr:nvCxnSpPr>
      <xdr:spPr>
        <a:xfrm>
          <a:off x="685800" y="957444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B90F8C3F-2E8D-455E-886D-1E62D1330294}"/>
            </a:ext>
          </a:extLst>
        </xdr:cNvPr>
        <xdr:cNvSpPr txBox="1"/>
      </xdr:nvSpPr>
      <xdr:spPr>
        <a:xfrm>
          <a:off x="339891" y="9438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34D57FE9-C211-4BC3-A282-31942BF2A051}"/>
            </a:ext>
          </a:extLst>
        </xdr:cNvPr>
        <xdr:cNvCxnSpPr/>
      </xdr:nvCxnSpPr>
      <xdr:spPr>
        <a:xfrm>
          <a:off x="685800" y="926691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11CA3B6F-0106-4E07-97A3-171602A316CD}"/>
            </a:ext>
          </a:extLst>
        </xdr:cNvPr>
        <xdr:cNvSpPr txBox="1"/>
      </xdr:nvSpPr>
      <xdr:spPr>
        <a:xfrm>
          <a:off x="339891" y="91278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081C4841-5F44-4A53-9586-0DAF12BCE112}"/>
            </a:ext>
          </a:extLst>
        </xdr:cNvPr>
        <xdr:cNvCxnSpPr/>
      </xdr:nvCxnSpPr>
      <xdr:spPr>
        <a:xfrm>
          <a:off x="685800" y="895622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AF6E2DE2-E75C-4CAE-8471-3BFE4F458DAE}"/>
            </a:ext>
          </a:extLst>
        </xdr:cNvPr>
        <xdr:cNvSpPr txBox="1"/>
      </xdr:nvSpPr>
      <xdr:spPr>
        <a:xfrm>
          <a:off x="388136" y="8820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5791CB7-2E13-4D47-9484-6E76EC0469E7}"/>
            </a:ext>
          </a:extLst>
        </xdr:cNvPr>
        <xdr:cNvCxnSpPr/>
      </xdr:nvCxnSpPr>
      <xdr:spPr>
        <a:xfrm>
          <a:off x="685800" y="8648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16F347D6-E68F-403C-B51C-3D0ECF95AD45}"/>
            </a:ext>
          </a:extLst>
        </xdr:cNvPr>
        <xdr:cNvSpPr/>
      </xdr:nvSpPr>
      <xdr:spPr>
        <a:xfrm>
          <a:off x="685800" y="864870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52251</xdr:rowOff>
    </xdr:from>
    <xdr:to>
      <xdr:col>24</xdr:col>
      <xdr:colOff>62865</xdr:colOff>
      <xdr:row>63</xdr:row>
      <xdr:rowOff>160020</xdr:rowOff>
    </xdr:to>
    <xdr:cxnSp macro="">
      <xdr:nvCxnSpPr>
        <xdr:cNvPr id="171" name="直線コネクタ 170">
          <a:extLst>
            <a:ext uri="{FF2B5EF4-FFF2-40B4-BE49-F238E27FC236}">
              <a16:creationId xmlns:a16="http://schemas.microsoft.com/office/drawing/2014/main" id="{9428CA01-5076-4A4A-82D1-65AD82AF6496}"/>
            </a:ext>
          </a:extLst>
        </xdr:cNvPr>
        <xdr:cNvCxnSpPr/>
      </xdr:nvCxnSpPr>
      <xdr:spPr>
        <a:xfrm flipV="1">
          <a:off x="4180840" y="8964476"/>
          <a:ext cx="0" cy="1409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163847</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128BA570-06BB-49E3-B055-A20D3F7AA81B}"/>
            </a:ext>
          </a:extLst>
        </xdr:cNvPr>
        <xdr:cNvSpPr txBox="1"/>
      </xdr:nvSpPr>
      <xdr:spPr>
        <a:xfrm>
          <a:off x="4219575" y="10371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160020</xdr:rowOff>
    </xdr:from>
    <xdr:to>
      <xdr:col>24</xdr:col>
      <xdr:colOff>152400</xdr:colOff>
      <xdr:row>63</xdr:row>
      <xdr:rowOff>160020</xdr:rowOff>
    </xdr:to>
    <xdr:cxnSp macro="">
      <xdr:nvCxnSpPr>
        <xdr:cNvPr id="173" name="直線コネクタ 172">
          <a:extLst>
            <a:ext uri="{FF2B5EF4-FFF2-40B4-BE49-F238E27FC236}">
              <a16:creationId xmlns:a16="http://schemas.microsoft.com/office/drawing/2014/main" id="{53C1D99E-5B58-420D-A34B-EBC2B12E5D70}"/>
            </a:ext>
          </a:extLst>
        </xdr:cNvPr>
        <xdr:cNvCxnSpPr/>
      </xdr:nvCxnSpPr>
      <xdr:spPr>
        <a:xfrm>
          <a:off x="4105275" y="1037399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170378</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8B8825EC-DA88-41FC-9801-256A16B1B721}"/>
            </a:ext>
          </a:extLst>
        </xdr:cNvPr>
        <xdr:cNvSpPr txBox="1"/>
      </xdr:nvSpPr>
      <xdr:spPr>
        <a:xfrm>
          <a:off x="4219575" y="87524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52251</xdr:rowOff>
    </xdr:from>
    <xdr:to>
      <xdr:col>24</xdr:col>
      <xdr:colOff>152400</xdr:colOff>
      <xdr:row>55</xdr:row>
      <xdr:rowOff>52251</xdr:rowOff>
    </xdr:to>
    <xdr:cxnSp macro="">
      <xdr:nvCxnSpPr>
        <xdr:cNvPr id="175" name="直線コネクタ 174">
          <a:extLst>
            <a:ext uri="{FF2B5EF4-FFF2-40B4-BE49-F238E27FC236}">
              <a16:creationId xmlns:a16="http://schemas.microsoft.com/office/drawing/2014/main" id="{109436ED-090D-49EC-AD8E-0ED8FA9E44E0}"/>
            </a:ext>
          </a:extLst>
        </xdr:cNvPr>
        <xdr:cNvCxnSpPr/>
      </xdr:nvCxnSpPr>
      <xdr:spPr>
        <a:xfrm>
          <a:off x="4105275" y="896447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19430</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FC8E944D-E1A3-4E85-8B6A-2D2E10DA904E}"/>
            </a:ext>
          </a:extLst>
        </xdr:cNvPr>
        <xdr:cNvSpPr txBox="1"/>
      </xdr:nvSpPr>
      <xdr:spPr>
        <a:xfrm>
          <a:off x="4219575" y="97444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168003</xdr:rowOff>
    </xdr:from>
    <xdr:to>
      <xdr:col>24</xdr:col>
      <xdr:colOff>114300</xdr:colOff>
      <xdr:row>61</xdr:row>
      <xdr:rowOff>98153</xdr:rowOff>
    </xdr:to>
    <xdr:sp macro="" textlink="">
      <xdr:nvSpPr>
        <xdr:cNvPr id="177" name="フローチャート: 判断 176">
          <a:extLst>
            <a:ext uri="{FF2B5EF4-FFF2-40B4-BE49-F238E27FC236}">
              <a16:creationId xmlns:a16="http://schemas.microsoft.com/office/drawing/2014/main" id="{3F198EAC-34B3-468B-A53C-8225F0C9B544}"/>
            </a:ext>
          </a:extLst>
        </xdr:cNvPr>
        <xdr:cNvSpPr/>
      </xdr:nvSpPr>
      <xdr:spPr>
        <a:xfrm>
          <a:off x="4124325" y="9889853"/>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135346</xdr:rowOff>
    </xdr:from>
    <xdr:to>
      <xdr:col>20</xdr:col>
      <xdr:colOff>38100</xdr:colOff>
      <xdr:row>61</xdr:row>
      <xdr:rowOff>65496</xdr:rowOff>
    </xdr:to>
    <xdr:sp macro="" textlink="">
      <xdr:nvSpPr>
        <xdr:cNvPr id="178" name="フローチャート: 判断 177">
          <a:extLst>
            <a:ext uri="{FF2B5EF4-FFF2-40B4-BE49-F238E27FC236}">
              <a16:creationId xmlns:a16="http://schemas.microsoft.com/office/drawing/2014/main" id="{0D3C9048-06D5-4E53-B122-DEA64F98E860}"/>
            </a:ext>
          </a:extLst>
        </xdr:cNvPr>
        <xdr:cNvSpPr/>
      </xdr:nvSpPr>
      <xdr:spPr>
        <a:xfrm>
          <a:off x="3381375" y="986037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114119</xdr:rowOff>
    </xdr:from>
    <xdr:to>
      <xdr:col>15</xdr:col>
      <xdr:colOff>101600</xdr:colOff>
      <xdr:row>61</xdr:row>
      <xdr:rowOff>44269</xdr:rowOff>
    </xdr:to>
    <xdr:sp macro="" textlink="">
      <xdr:nvSpPr>
        <xdr:cNvPr id="179" name="フローチャート: 判断 178">
          <a:extLst>
            <a:ext uri="{FF2B5EF4-FFF2-40B4-BE49-F238E27FC236}">
              <a16:creationId xmlns:a16="http://schemas.microsoft.com/office/drawing/2014/main" id="{8F668962-8640-4461-8A7E-F36DAAEAA170}"/>
            </a:ext>
          </a:extLst>
        </xdr:cNvPr>
        <xdr:cNvSpPr/>
      </xdr:nvSpPr>
      <xdr:spPr>
        <a:xfrm>
          <a:off x="2571750" y="9839144"/>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99423</xdr:rowOff>
    </xdr:from>
    <xdr:to>
      <xdr:col>10</xdr:col>
      <xdr:colOff>165100</xdr:colOff>
      <xdr:row>61</xdr:row>
      <xdr:rowOff>29573</xdr:rowOff>
    </xdr:to>
    <xdr:sp macro="" textlink="">
      <xdr:nvSpPr>
        <xdr:cNvPr id="180" name="フローチャート: 判断 179">
          <a:extLst>
            <a:ext uri="{FF2B5EF4-FFF2-40B4-BE49-F238E27FC236}">
              <a16:creationId xmlns:a16="http://schemas.microsoft.com/office/drawing/2014/main" id="{2A91C38E-EDD2-460D-BC30-A01FC12A2B36}"/>
            </a:ext>
          </a:extLst>
        </xdr:cNvPr>
        <xdr:cNvSpPr/>
      </xdr:nvSpPr>
      <xdr:spPr>
        <a:xfrm>
          <a:off x="1781175" y="9827623"/>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79828</xdr:rowOff>
    </xdr:from>
    <xdr:to>
      <xdr:col>6</xdr:col>
      <xdr:colOff>38100</xdr:colOff>
      <xdr:row>61</xdr:row>
      <xdr:rowOff>9978</xdr:rowOff>
    </xdr:to>
    <xdr:sp macro="" textlink="">
      <xdr:nvSpPr>
        <xdr:cNvPr id="181" name="フローチャート: 判断 180">
          <a:extLst>
            <a:ext uri="{FF2B5EF4-FFF2-40B4-BE49-F238E27FC236}">
              <a16:creationId xmlns:a16="http://schemas.microsoft.com/office/drawing/2014/main" id="{59E20F89-5A61-4C58-9E3C-3838EEA756BF}"/>
            </a:ext>
          </a:extLst>
        </xdr:cNvPr>
        <xdr:cNvSpPr/>
      </xdr:nvSpPr>
      <xdr:spPr>
        <a:xfrm>
          <a:off x="981075" y="9808028"/>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E7E4D083-DD86-4EC6-A7CC-5A036A89A3B4}"/>
            </a:ext>
          </a:extLst>
        </xdr:cNvPr>
        <xdr:cNvSpPr txBox="1"/>
      </xdr:nvSpPr>
      <xdr:spPr>
        <a:xfrm>
          <a:off x="40100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CA7AE1FC-5A0E-4007-87E2-E3FB14F6AA0E}"/>
            </a:ext>
          </a:extLst>
        </xdr:cNvPr>
        <xdr:cNvSpPr txBox="1"/>
      </xdr:nvSpPr>
      <xdr:spPr>
        <a:xfrm>
          <a:off x="32575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83A82AE4-F0BC-4132-A90E-F591C912F457}"/>
            </a:ext>
          </a:extLst>
        </xdr:cNvPr>
        <xdr:cNvSpPr txBox="1"/>
      </xdr:nvSpPr>
      <xdr:spPr>
        <a:xfrm>
          <a:off x="24479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E81DCE69-C095-4AC5-8DF0-A5D26C5FF696}"/>
            </a:ext>
          </a:extLst>
        </xdr:cNvPr>
        <xdr:cNvSpPr txBox="1"/>
      </xdr:nvSpPr>
      <xdr:spPr>
        <a:xfrm>
          <a:off x="16573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B21E7E76-8A1E-4BC8-B39F-FF3CC027E00D}"/>
            </a:ext>
          </a:extLst>
        </xdr:cNvPr>
        <xdr:cNvSpPr txBox="1"/>
      </xdr:nvSpPr>
      <xdr:spPr>
        <a:xfrm>
          <a:off x="8572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6350</xdr:rowOff>
    </xdr:from>
    <xdr:to>
      <xdr:col>24</xdr:col>
      <xdr:colOff>114300</xdr:colOff>
      <xdr:row>62</xdr:row>
      <xdr:rowOff>107950</xdr:rowOff>
    </xdr:to>
    <xdr:sp macro="" textlink="">
      <xdr:nvSpPr>
        <xdr:cNvPr id="187" name="楕円 186">
          <a:extLst>
            <a:ext uri="{FF2B5EF4-FFF2-40B4-BE49-F238E27FC236}">
              <a16:creationId xmlns:a16="http://schemas.microsoft.com/office/drawing/2014/main" id="{3F4ED15A-FD03-4E98-9074-03965D83A8FD}"/>
            </a:ext>
          </a:extLst>
        </xdr:cNvPr>
        <xdr:cNvSpPr/>
      </xdr:nvSpPr>
      <xdr:spPr>
        <a:xfrm>
          <a:off x="4124325" y="100584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156227</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D032B50B-237E-41E9-ACC9-31146D0BDAD1}"/>
            </a:ext>
          </a:extLst>
        </xdr:cNvPr>
        <xdr:cNvSpPr txBox="1"/>
      </xdr:nvSpPr>
      <xdr:spPr>
        <a:xfrm>
          <a:off x="4219575" y="10046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154940</xdr:rowOff>
    </xdr:from>
    <xdr:to>
      <xdr:col>20</xdr:col>
      <xdr:colOff>38100</xdr:colOff>
      <xdr:row>62</xdr:row>
      <xdr:rowOff>85090</xdr:rowOff>
    </xdr:to>
    <xdr:sp macro="" textlink="">
      <xdr:nvSpPr>
        <xdr:cNvPr id="189" name="楕円 188">
          <a:extLst>
            <a:ext uri="{FF2B5EF4-FFF2-40B4-BE49-F238E27FC236}">
              <a16:creationId xmlns:a16="http://schemas.microsoft.com/office/drawing/2014/main" id="{C6459618-44BE-4BA7-B450-1D34B4C0BC28}"/>
            </a:ext>
          </a:extLst>
        </xdr:cNvPr>
        <xdr:cNvSpPr/>
      </xdr:nvSpPr>
      <xdr:spPr>
        <a:xfrm>
          <a:off x="3381375" y="1004189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34290</xdr:rowOff>
    </xdr:from>
    <xdr:to>
      <xdr:col>24</xdr:col>
      <xdr:colOff>63500</xdr:colOff>
      <xdr:row>62</xdr:row>
      <xdr:rowOff>57150</xdr:rowOff>
    </xdr:to>
    <xdr:cxnSp macro="">
      <xdr:nvCxnSpPr>
        <xdr:cNvPr id="190" name="直線コネクタ 189">
          <a:extLst>
            <a:ext uri="{FF2B5EF4-FFF2-40B4-BE49-F238E27FC236}">
              <a16:creationId xmlns:a16="http://schemas.microsoft.com/office/drawing/2014/main" id="{57DC0E34-66CD-46B3-B5CB-7C37C980B9CD}"/>
            </a:ext>
          </a:extLst>
        </xdr:cNvPr>
        <xdr:cNvCxnSpPr/>
      </xdr:nvCxnSpPr>
      <xdr:spPr>
        <a:xfrm>
          <a:off x="3429000" y="10079990"/>
          <a:ext cx="752475" cy="2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128815</xdr:rowOff>
    </xdr:from>
    <xdr:to>
      <xdr:col>15</xdr:col>
      <xdr:colOff>101600</xdr:colOff>
      <xdr:row>62</xdr:row>
      <xdr:rowOff>58965</xdr:rowOff>
    </xdr:to>
    <xdr:sp macro="" textlink="">
      <xdr:nvSpPr>
        <xdr:cNvPr id="191" name="楕円 190">
          <a:extLst>
            <a:ext uri="{FF2B5EF4-FFF2-40B4-BE49-F238E27FC236}">
              <a16:creationId xmlns:a16="http://schemas.microsoft.com/office/drawing/2014/main" id="{9FF1CC4F-02C6-40F3-808C-8054CA8015D2}"/>
            </a:ext>
          </a:extLst>
        </xdr:cNvPr>
        <xdr:cNvSpPr/>
      </xdr:nvSpPr>
      <xdr:spPr>
        <a:xfrm>
          <a:off x="2571750" y="1001259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8165</xdr:rowOff>
    </xdr:from>
    <xdr:to>
      <xdr:col>19</xdr:col>
      <xdr:colOff>177800</xdr:colOff>
      <xdr:row>62</xdr:row>
      <xdr:rowOff>34290</xdr:rowOff>
    </xdr:to>
    <xdr:cxnSp macro="">
      <xdr:nvCxnSpPr>
        <xdr:cNvPr id="192" name="直線コネクタ 191">
          <a:extLst>
            <a:ext uri="{FF2B5EF4-FFF2-40B4-BE49-F238E27FC236}">
              <a16:creationId xmlns:a16="http://schemas.microsoft.com/office/drawing/2014/main" id="{DA07AEAE-A8F0-4475-94B4-081DC520C534}"/>
            </a:ext>
          </a:extLst>
        </xdr:cNvPr>
        <xdr:cNvCxnSpPr/>
      </xdr:nvCxnSpPr>
      <xdr:spPr>
        <a:xfrm>
          <a:off x="2619375" y="10060215"/>
          <a:ext cx="809625" cy="19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104322</xdr:rowOff>
    </xdr:from>
    <xdr:to>
      <xdr:col>10</xdr:col>
      <xdr:colOff>165100</xdr:colOff>
      <xdr:row>62</xdr:row>
      <xdr:rowOff>34472</xdr:rowOff>
    </xdr:to>
    <xdr:sp macro="" textlink="">
      <xdr:nvSpPr>
        <xdr:cNvPr id="193" name="楕円 192">
          <a:extLst>
            <a:ext uri="{FF2B5EF4-FFF2-40B4-BE49-F238E27FC236}">
              <a16:creationId xmlns:a16="http://schemas.microsoft.com/office/drawing/2014/main" id="{EE0B760D-CB95-4FB4-81E5-5E5BA6AE4704}"/>
            </a:ext>
          </a:extLst>
        </xdr:cNvPr>
        <xdr:cNvSpPr/>
      </xdr:nvSpPr>
      <xdr:spPr>
        <a:xfrm>
          <a:off x="1781175" y="9994447"/>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155122</xdr:rowOff>
    </xdr:from>
    <xdr:to>
      <xdr:col>15</xdr:col>
      <xdr:colOff>50800</xdr:colOff>
      <xdr:row>62</xdr:row>
      <xdr:rowOff>8165</xdr:rowOff>
    </xdr:to>
    <xdr:cxnSp macro="">
      <xdr:nvCxnSpPr>
        <xdr:cNvPr id="194" name="直線コネクタ 193">
          <a:extLst>
            <a:ext uri="{FF2B5EF4-FFF2-40B4-BE49-F238E27FC236}">
              <a16:creationId xmlns:a16="http://schemas.microsoft.com/office/drawing/2014/main" id="{022CFF70-17D6-4408-B0D8-CA096168F725}"/>
            </a:ext>
          </a:extLst>
        </xdr:cNvPr>
        <xdr:cNvCxnSpPr/>
      </xdr:nvCxnSpPr>
      <xdr:spPr>
        <a:xfrm>
          <a:off x="1828800" y="10042072"/>
          <a:ext cx="790575" cy="18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114119</xdr:rowOff>
    </xdr:from>
    <xdr:to>
      <xdr:col>6</xdr:col>
      <xdr:colOff>38100</xdr:colOff>
      <xdr:row>62</xdr:row>
      <xdr:rowOff>44269</xdr:rowOff>
    </xdr:to>
    <xdr:sp macro="" textlink="">
      <xdr:nvSpPr>
        <xdr:cNvPr id="195" name="楕円 194">
          <a:extLst>
            <a:ext uri="{FF2B5EF4-FFF2-40B4-BE49-F238E27FC236}">
              <a16:creationId xmlns:a16="http://schemas.microsoft.com/office/drawing/2014/main" id="{B095735E-C50F-4C0F-8F73-FE28E33D1667}"/>
            </a:ext>
          </a:extLst>
        </xdr:cNvPr>
        <xdr:cNvSpPr/>
      </xdr:nvSpPr>
      <xdr:spPr>
        <a:xfrm>
          <a:off x="981075" y="10001069"/>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155122</xdr:rowOff>
    </xdr:from>
    <xdr:to>
      <xdr:col>10</xdr:col>
      <xdr:colOff>114300</xdr:colOff>
      <xdr:row>61</xdr:row>
      <xdr:rowOff>164919</xdr:rowOff>
    </xdr:to>
    <xdr:cxnSp macro="">
      <xdr:nvCxnSpPr>
        <xdr:cNvPr id="196" name="直線コネクタ 195">
          <a:extLst>
            <a:ext uri="{FF2B5EF4-FFF2-40B4-BE49-F238E27FC236}">
              <a16:creationId xmlns:a16="http://schemas.microsoft.com/office/drawing/2014/main" id="{255F5DE9-E38A-43D9-A4F0-EC939250113D}"/>
            </a:ext>
          </a:extLst>
        </xdr:cNvPr>
        <xdr:cNvCxnSpPr/>
      </xdr:nvCxnSpPr>
      <xdr:spPr>
        <a:xfrm flipV="1">
          <a:off x="1028700" y="10042072"/>
          <a:ext cx="800100" cy="6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82023</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FC21F390-A7F3-456B-B97C-A328CB2967CA}"/>
            </a:ext>
          </a:extLst>
        </xdr:cNvPr>
        <xdr:cNvSpPr txBox="1"/>
      </xdr:nvSpPr>
      <xdr:spPr>
        <a:xfrm>
          <a:off x="3239144" y="9648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60796</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B9848D52-0915-4F9F-A200-86619D371611}"/>
            </a:ext>
          </a:extLst>
        </xdr:cNvPr>
        <xdr:cNvSpPr txBox="1"/>
      </xdr:nvSpPr>
      <xdr:spPr>
        <a:xfrm>
          <a:off x="2439044" y="962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46100</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D7FDB6BB-135C-4F88-8DFF-731E04A88932}"/>
            </a:ext>
          </a:extLst>
        </xdr:cNvPr>
        <xdr:cNvSpPr txBox="1"/>
      </xdr:nvSpPr>
      <xdr:spPr>
        <a:xfrm>
          <a:off x="1648469" y="9612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26505</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90EADF0D-DBC4-4F7A-8DAD-68E059794180}"/>
            </a:ext>
          </a:extLst>
        </xdr:cNvPr>
        <xdr:cNvSpPr txBox="1"/>
      </xdr:nvSpPr>
      <xdr:spPr>
        <a:xfrm>
          <a:off x="848369" y="9592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76217</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D25E0D31-19C6-4DDB-BE55-A7AF87EC0D46}"/>
            </a:ext>
          </a:extLst>
        </xdr:cNvPr>
        <xdr:cNvSpPr txBox="1"/>
      </xdr:nvSpPr>
      <xdr:spPr>
        <a:xfrm>
          <a:off x="3239144" y="10125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50092</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46A54036-8B58-4D3C-A814-67F24A145F36}"/>
            </a:ext>
          </a:extLst>
        </xdr:cNvPr>
        <xdr:cNvSpPr txBox="1"/>
      </xdr:nvSpPr>
      <xdr:spPr>
        <a:xfrm>
          <a:off x="2439044" y="10095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25599</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66B3BA81-BBF0-42FA-B9FB-7ED600AAD0D3}"/>
            </a:ext>
          </a:extLst>
        </xdr:cNvPr>
        <xdr:cNvSpPr txBox="1"/>
      </xdr:nvSpPr>
      <xdr:spPr>
        <a:xfrm>
          <a:off x="1648469" y="10077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35396</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205A86A6-07F8-42D4-ABA3-087BCCD6D12D}"/>
            </a:ext>
          </a:extLst>
        </xdr:cNvPr>
        <xdr:cNvSpPr txBox="1"/>
      </xdr:nvSpPr>
      <xdr:spPr>
        <a:xfrm>
          <a:off x="848369" y="1008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B9E4E95D-8368-435C-BCEC-8D5C7CA7D8F5}"/>
            </a:ext>
          </a:extLst>
        </xdr:cNvPr>
        <xdr:cNvSpPr/>
      </xdr:nvSpPr>
      <xdr:spPr>
        <a:xfrm>
          <a:off x="5953125" y="757237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E42BB5B3-19C4-412A-88A7-DB200C7F1674}"/>
            </a:ext>
          </a:extLst>
        </xdr:cNvPr>
        <xdr:cNvSpPr/>
      </xdr:nvSpPr>
      <xdr:spPr>
        <a:xfrm>
          <a:off x="60674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3479305D-6F27-4FCC-AA4A-5EF140779A79}"/>
            </a:ext>
          </a:extLst>
        </xdr:cNvPr>
        <xdr:cNvSpPr/>
      </xdr:nvSpPr>
      <xdr:spPr>
        <a:xfrm>
          <a:off x="60674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7C00FCE-747B-468F-A5D0-6DD20C458183}"/>
            </a:ext>
          </a:extLst>
        </xdr:cNvPr>
        <xdr:cNvSpPr/>
      </xdr:nvSpPr>
      <xdr:spPr>
        <a:xfrm>
          <a:off x="69818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A3C097B4-1ABF-4A56-ACC2-1ABB06C23B14}"/>
            </a:ext>
          </a:extLst>
        </xdr:cNvPr>
        <xdr:cNvSpPr/>
      </xdr:nvSpPr>
      <xdr:spPr>
        <a:xfrm>
          <a:off x="69818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B7CF553C-9BC1-43AB-8F88-22EEC9B8E858}"/>
            </a:ext>
          </a:extLst>
        </xdr:cNvPr>
        <xdr:cNvSpPr/>
      </xdr:nvSpPr>
      <xdr:spPr>
        <a:xfrm>
          <a:off x="80105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E0DA8883-442B-40E0-AE42-ACCAB9D0475A}"/>
            </a:ext>
          </a:extLst>
        </xdr:cNvPr>
        <xdr:cNvSpPr/>
      </xdr:nvSpPr>
      <xdr:spPr>
        <a:xfrm>
          <a:off x="80105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598D9105-4827-4423-8E3E-9838600983AC}"/>
            </a:ext>
          </a:extLst>
        </xdr:cNvPr>
        <xdr:cNvSpPr/>
      </xdr:nvSpPr>
      <xdr:spPr>
        <a:xfrm>
          <a:off x="5953125" y="864870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4BA28224-DAD3-4B4F-8B3B-56D8D4998412}"/>
            </a:ext>
          </a:extLst>
        </xdr:cNvPr>
        <xdr:cNvSpPr txBox="1"/>
      </xdr:nvSpPr>
      <xdr:spPr>
        <a:xfrm>
          <a:off x="5915025" y="846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605E1966-6757-4E8F-9647-10D490A0566D}"/>
            </a:ext>
          </a:extLst>
        </xdr:cNvPr>
        <xdr:cNvCxnSpPr/>
      </xdr:nvCxnSpPr>
      <xdr:spPr>
        <a:xfrm>
          <a:off x="5953125" y="108108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1F48C6A3-5DB3-47D0-8DD9-F8B70E2DBAF9}"/>
            </a:ext>
          </a:extLst>
        </xdr:cNvPr>
        <xdr:cNvCxnSpPr/>
      </xdr:nvCxnSpPr>
      <xdr:spPr>
        <a:xfrm>
          <a:off x="5953125" y="104489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96958B31-C997-49E7-9C34-375477418A04}"/>
            </a:ext>
          </a:extLst>
        </xdr:cNvPr>
        <xdr:cNvSpPr txBox="1"/>
      </xdr:nvSpPr>
      <xdr:spPr>
        <a:xfrm>
          <a:off x="5723389" y="1031305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B67C7AE2-9380-4D26-8AEF-74BD5CA86827}"/>
            </a:ext>
          </a:extLst>
        </xdr:cNvPr>
        <xdr:cNvCxnSpPr/>
      </xdr:nvCxnSpPr>
      <xdr:spPr>
        <a:xfrm>
          <a:off x="5953125" y="100869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8" name="テキスト ボックス 217">
          <a:extLst>
            <a:ext uri="{FF2B5EF4-FFF2-40B4-BE49-F238E27FC236}">
              <a16:creationId xmlns:a16="http://schemas.microsoft.com/office/drawing/2014/main" id="{529C269B-5AF3-4D8A-B341-0BEEE291AE88}"/>
            </a:ext>
          </a:extLst>
        </xdr:cNvPr>
        <xdr:cNvSpPr txBox="1"/>
      </xdr:nvSpPr>
      <xdr:spPr>
        <a:xfrm>
          <a:off x="5324703" y="995110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34CE9FB0-F949-48FF-976C-A081C5F802FE}"/>
            </a:ext>
          </a:extLst>
        </xdr:cNvPr>
        <xdr:cNvCxnSpPr/>
      </xdr:nvCxnSpPr>
      <xdr:spPr>
        <a:xfrm>
          <a:off x="5953125" y="97250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a:extLst>
            <a:ext uri="{FF2B5EF4-FFF2-40B4-BE49-F238E27FC236}">
              <a16:creationId xmlns:a16="http://schemas.microsoft.com/office/drawing/2014/main" id="{1832D3E0-8BE9-4F4A-857D-9683E3CEA4E3}"/>
            </a:ext>
          </a:extLst>
        </xdr:cNvPr>
        <xdr:cNvSpPr txBox="1"/>
      </xdr:nvSpPr>
      <xdr:spPr>
        <a:xfrm>
          <a:off x="5324703" y="958915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C3E96A2F-BCCD-4D06-B043-3933BAF954F7}"/>
            </a:ext>
          </a:extLst>
        </xdr:cNvPr>
        <xdr:cNvCxnSpPr/>
      </xdr:nvCxnSpPr>
      <xdr:spPr>
        <a:xfrm>
          <a:off x="5953125" y="9372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a:extLst>
            <a:ext uri="{FF2B5EF4-FFF2-40B4-BE49-F238E27FC236}">
              <a16:creationId xmlns:a16="http://schemas.microsoft.com/office/drawing/2014/main" id="{D163DA58-69A4-4C4B-AFFC-8D1C1C9B6493}"/>
            </a:ext>
          </a:extLst>
        </xdr:cNvPr>
        <xdr:cNvSpPr txBox="1"/>
      </xdr:nvSpPr>
      <xdr:spPr>
        <a:xfrm>
          <a:off x="5324703" y="92367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683907A2-ED9A-4998-BEF7-8CDB543BCC24}"/>
            </a:ext>
          </a:extLst>
        </xdr:cNvPr>
        <xdr:cNvCxnSpPr/>
      </xdr:nvCxnSpPr>
      <xdr:spPr>
        <a:xfrm>
          <a:off x="5953125" y="9010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a:extLst>
            <a:ext uri="{FF2B5EF4-FFF2-40B4-BE49-F238E27FC236}">
              <a16:creationId xmlns:a16="http://schemas.microsoft.com/office/drawing/2014/main" id="{1ADFF129-A33B-4ABC-98E5-66967EAE8FC8}"/>
            </a:ext>
          </a:extLst>
        </xdr:cNvPr>
        <xdr:cNvSpPr txBox="1"/>
      </xdr:nvSpPr>
      <xdr:spPr>
        <a:xfrm>
          <a:off x="5324703"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10A2C77B-97B5-449C-AA0F-1D1B3B83C5FA}"/>
            </a:ext>
          </a:extLst>
        </xdr:cNvPr>
        <xdr:cNvCxnSpPr/>
      </xdr:nvCxnSpPr>
      <xdr:spPr>
        <a:xfrm>
          <a:off x="5953125" y="8648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ED342FCF-1EAF-448E-A4C6-06271349C502}"/>
            </a:ext>
          </a:extLst>
        </xdr:cNvPr>
        <xdr:cNvSpPr txBox="1"/>
      </xdr:nvSpPr>
      <xdr:spPr>
        <a:xfrm>
          <a:off x="5324703" y="85128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7DDE6123-F0D8-48E6-91B1-2122B22287FD}"/>
            </a:ext>
          </a:extLst>
        </xdr:cNvPr>
        <xdr:cNvSpPr/>
      </xdr:nvSpPr>
      <xdr:spPr>
        <a:xfrm>
          <a:off x="5953125" y="864870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117332</xdr:rowOff>
    </xdr:from>
    <xdr:to>
      <xdr:col>54</xdr:col>
      <xdr:colOff>189865</xdr:colOff>
      <xdr:row>64</xdr:row>
      <xdr:rowOff>75043</xdr:rowOff>
    </xdr:to>
    <xdr:cxnSp macro="">
      <xdr:nvCxnSpPr>
        <xdr:cNvPr id="228" name="直線コネクタ 227">
          <a:extLst>
            <a:ext uri="{FF2B5EF4-FFF2-40B4-BE49-F238E27FC236}">
              <a16:creationId xmlns:a16="http://schemas.microsoft.com/office/drawing/2014/main" id="{25037C14-8E7D-49FE-AEA2-BB0ACE0B21F1}"/>
            </a:ext>
          </a:extLst>
        </xdr:cNvPr>
        <xdr:cNvCxnSpPr/>
      </xdr:nvCxnSpPr>
      <xdr:spPr>
        <a:xfrm flipV="1">
          <a:off x="9429115" y="9194657"/>
          <a:ext cx="0" cy="1253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78870</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8D3B2BAB-D53A-44DA-99DE-4A5C3F95AD8C}"/>
            </a:ext>
          </a:extLst>
        </xdr:cNvPr>
        <xdr:cNvSpPr txBox="1"/>
      </xdr:nvSpPr>
      <xdr:spPr>
        <a:xfrm>
          <a:off x="9467850" y="10451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75043</xdr:rowOff>
    </xdr:from>
    <xdr:to>
      <xdr:col>55</xdr:col>
      <xdr:colOff>88900</xdr:colOff>
      <xdr:row>64</xdr:row>
      <xdr:rowOff>75043</xdr:rowOff>
    </xdr:to>
    <xdr:cxnSp macro="">
      <xdr:nvCxnSpPr>
        <xdr:cNvPr id="230" name="直線コネクタ 229">
          <a:extLst>
            <a:ext uri="{FF2B5EF4-FFF2-40B4-BE49-F238E27FC236}">
              <a16:creationId xmlns:a16="http://schemas.microsoft.com/office/drawing/2014/main" id="{7871CB95-F37E-45A3-A44B-00018A33C796}"/>
            </a:ext>
          </a:extLst>
        </xdr:cNvPr>
        <xdr:cNvCxnSpPr/>
      </xdr:nvCxnSpPr>
      <xdr:spPr>
        <a:xfrm>
          <a:off x="9363075" y="10447768"/>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64009</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82CE62F5-EEE7-49E4-91F7-05410D681F84}"/>
            </a:ext>
          </a:extLst>
        </xdr:cNvPr>
        <xdr:cNvSpPr txBox="1"/>
      </xdr:nvSpPr>
      <xdr:spPr>
        <a:xfrm>
          <a:off x="9467850" y="89825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3,492,040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117332</xdr:rowOff>
    </xdr:from>
    <xdr:to>
      <xdr:col>55</xdr:col>
      <xdr:colOff>88900</xdr:colOff>
      <xdr:row>56</xdr:row>
      <xdr:rowOff>117332</xdr:rowOff>
    </xdr:to>
    <xdr:cxnSp macro="">
      <xdr:nvCxnSpPr>
        <xdr:cNvPr id="232" name="直線コネクタ 231">
          <a:extLst>
            <a:ext uri="{FF2B5EF4-FFF2-40B4-BE49-F238E27FC236}">
              <a16:creationId xmlns:a16="http://schemas.microsoft.com/office/drawing/2014/main" id="{D0956DEB-8F18-4211-968E-397792F2C926}"/>
            </a:ext>
          </a:extLst>
        </xdr:cNvPr>
        <xdr:cNvCxnSpPr/>
      </xdr:nvCxnSpPr>
      <xdr:spPr>
        <a:xfrm>
          <a:off x="9363075" y="9194657"/>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46550</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C4C45E5C-BF3F-4A73-B504-7486412CAD16}"/>
            </a:ext>
          </a:extLst>
        </xdr:cNvPr>
        <xdr:cNvSpPr txBox="1"/>
      </xdr:nvSpPr>
      <xdr:spPr>
        <a:xfrm>
          <a:off x="9467850" y="102605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68123</xdr:rowOff>
    </xdr:from>
    <xdr:to>
      <xdr:col>55</xdr:col>
      <xdr:colOff>50800</xdr:colOff>
      <xdr:row>63</xdr:row>
      <xdr:rowOff>169723</xdr:rowOff>
    </xdr:to>
    <xdr:sp macro="" textlink="">
      <xdr:nvSpPr>
        <xdr:cNvPr id="234" name="フローチャート: 判断 233">
          <a:extLst>
            <a:ext uri="{FF2B5EF4-FFF2-40B4-BE49-F238E27FC236}">
              <a16:creationId xmlns:a16="http://schemas.microsoft.com/office/drawing/2014/main" id="{298FE413-09F7-4667-8ACA-AAAD7F626EE6}"/>
            </a:ext>
          </a:extLst>
        </xdr:cNvPr>
        <xdr:cNvSpPr/>
      </xdr:nvSpPr>
      <xdr:spPr>
        <a:xfrm>
          <a:off x="9401175" y="10275748"/>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72703</xdr:rowOff>
    </xdr:from>
    <xdr:to>
      <xdr:col>50</xdr:col>
      <xdr:colOff>165100</xdr:colOff>
      <xdr:row>64</xdr:row>
      <xdr:rowOff>2853</xdr:rowOff>
    </xdr:to>
    <xdr:sp macro="" textlink="">
      <xdr:nvSpPr>
        <xdr:cNvPr id="235" name="フローチャート: 判断 234">
          <a:extLst>
            <a:ext uri="{FF2B5EF4-FFF2-40B4-BE49-F238E27FC236}">
              <a16:creationId xmlns:a16="http://schemas.microsoft.com/office/drawing/2014/main" id="{74E82674-E476-4FF2-A331-13EE6EA196C4}"/>
            </a:ext>
          </a:extLst>
        </xdr:cNvPr>
        <xdr:cNvSpPr/>
      </xdr:nvSpPr>
      <xdr:spPr>
        <a:xfrm>
          <a:off x="8639175" y="1028032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70163</xdr:rowOff>
    </xdr:from>
    <xdr:to>
      <xdr:col>46</xdr:col>
      <xdr:colOff>38100</xdr:colOff>
      <xdr:row>64</xdr:row>
      <xdr:rowOff>313</xdr:rowOff>
    </xdr:to>
    <xdr:sp macro="" textlink="">
      <xdr:nvSpPr>
        <xdr:cNvPr id="236" name="フローチャート: 判断 235">
          <a:extLst>
            <a:ext uri="{FF2B5EF4-FFF2-40B4-BE49-F238E27FC236}">
              <a16:creationId xmlns:a16="http://schemas.microsoft.com/office/drawing/2014/main" id="{DB53D9ED-8C1B-45EC-A7A0-9B9392B45296}"/>
            </a:ext>
          </a:extLst>
        </xdr:cNvPr>
        <xdr:cNvSpPr/>
      </xdr:nvSpPr>
      <xdr:spPr>
        <a:xfrm>
          <a:off x="7839075" y="10277788"/>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69290</xdr:rowOff>
    </xdr:from>
    <xdr:to>
      <xdr:col>41</xdr:col>
      <xdr:colOff>101600</xdr:colOff>
      <xdr:row>63</xdr:row>
      <xdr:rowOff>170890</xdr:rowOff>
    </xdr:to>
    <xdr:sp macro="" textlink="">
      <xdr:nvSpPr>
        <xdr:cNvPr id="237" name="フローチャート: 判断 236">
          <a:extLst>
            <a:ext uri="{FF2B5EF4-FFF2-40B4-BE49-F238E27FC236}">
              <a16:creationId xmlns:a16="http://schemas.microsoft.com/office/drawing/2014/main" id="{0E6A7044-2977-4788-877A-CF0A035785B4}"/>
            </a:ext>
          </a:extLst>
        </xdr:cNvPr>
        <xdr:cNvSpPr/>
      </xdr:nvSpPr>
      <xdr:spPr>
        <a:xfrm>
          <a:off x="7029450" y="1027691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74047</xdr:rowOff>
    </xdr:from>
    <xdr:to>
      <xdr:col>36</xdr:col>
      <xdr:colOff>165100</xdr:colOff>
      <xdr:row>64</xdr:row>
      <xdr:rowOff>4197</xdr:rowOff>
    </xdr:to>
    <xdr:sp macro="" textlink="">
      <xdr:nvSpPr>
        <xdr:cNvPr id="238" name="フローチャート: 判断 237">
          <a:extLst>
            <a:ext uri="{FF2B5EF4-FFF2-40B4-BE49-F238E27FC236}">
              <a16:creationId xmlns:a16="http://schemas.microsoft.com/office/drawing/2014/main" id="{FF6C78FF-915A-4FBB-B50C-9CD3C456DAAD}"/>
            </a:ext>
          </a:extLst>
        </xdr:cNvPr>
        <xdr:cNvSpPr/>
      </xdr:nvSpPr>
      <xdr:spPr>
        <a:xfrm>
          <a:off x="6238875" y="1028484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6E85F5D6-6880-4D48-8860-A431C4201B25}"/>
            </a:ext>
          </a:extLst>
        </xdr:cNvPr>
        <xdr:cNvSpPr txBox="1"/>
      </xdr:nvSpPr>
      <xdr:spPr>
        <a:xfrm>
          <a:off x="92583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569BDB0A-D91D-4729-8D7D-3C48030EE900}"/>
            </a:ext>
          </a:extLst>
        </xdr:cNvPr>
        <xdr:cNvSpPr txBox="1"/>
      </xdr:nvSpPr>
      <xdr:spPr>
        <a:xfrm>
          <a:off x="85153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DAE26721-9513-4C97-8553-C831F4D63057}"/>
            </a:ext>
          </a:extLst>
        </xdr:cNvPr>
        <xdr:cNvSpPr txBox="1"/>
      </xdr:nvSpPr>
      <xdr:spPr>
        <a:xfrm>
          <a:off x="77152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CE34B918-38B0-4D8C-B2DD-5C1AB1F268C5}"/>
            </a:ext>
          </a:extLst>
        </xdr:cNvPr>
        <xdr:cNvSpPr txBox="1"/>
      </xdr:nvSpPr>
      <xdr:spPr>
        <a:xfrm>
          <a:off x="69056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5275617C-6AB6-4FA8-94F6-CD5755080497}"/>
            </a:ext>
          </a:extLst>
        </xdr:cNvPr>
        <xdr:cNvSpPr txBox="1"/>
      </xdr:nvSpPr>
      <xdr:spPr>
        <a:xfrm>
          <a:off x="61150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18229</xdr:rowOff>
    </xdr:from>
    <xdr:to>
      <xdr:col>55</xdr:col>
      <xdr:colOff>50800</xdr:colOff>
      <xdr:row>63</xdr:row>
      <xdr:rowOff>119829</xdr:rowOff>
    </xdr:to>
    <xdr:sp macro="" textlink="">
      <xdr:nvSpPr>
        <xdr:cNvPr id="244" name="楕円 243">
          <a:extLst>
            <a:ext uri="{FF2B5EF4-FFF2-40B4-BE49-F238E27FC236}">
              <a16:creationId xmlns:a16="http://schemas.microsoft.com/office/drawing/2014/main" id="{B43A76F9-229B-47F9-B56D-1D27CF6837EE}"/>
            </a:ext>
          </a:extLst>
        </xdr:cNvPr>
        <xdr:cNvSpPr/>
      </xdr:nvSpPr>
      <xdr:spPr>
        <a:xfrm>
          <a:off x="9401175" y="10229029"/>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41106</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D42A033F-AD51-429C-81C4-21467DA8BE2B}"/>
            </a:ext>
          </a:extLst>
        </xdr:cNvPr>
        <xdr:cNvSpPr txBox="1"/>
      </xdr:nvSpPr>
      <xdr:spPr>
        <a:xfrm>
          <a:off x="9467850" y="10089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19760</xdr:rowOff>
    </xdr:from>
    <xdr:to>
      <xdr:col>50</xdr:col>
      <xdr:colOff>165100</xdr:colOff>
      <xdr:row>63</xdr:row>
      <xdr:rowOff>121360</xdr:rowOff>
    </xdr:to>
    <xdr:sp macro="" textlink="">
      <xdr:nvSpPr>
        <xdr:cNvPr id="246" name="楕円 245">
          <a:extLst>
            <a:ext uri="{FF2B5EF4-FFF2-40B4-BE49-F238E27FC236}">
              <a16:creationId xmlns:a16="http://schemas.microsoft.com/office/drawing/2014/main" id="{641FD265-F735-42D5-A8AE-4C022275B09B}"/>
            </a:ext>
          </a:extLst>
        </xdr:cNvPr>
        <xdr:cNvSpPr/>
      </xdr:nvSpPr>
      <xdr:spPr>
        <a:xfrm>
          <a:off x="8639175" y="1023056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69029</xdr:rowOff>
    </xdr:from>
    <xdr:to>
      <xdr:col>55</xdr:col>
      <xdr:colOff>0</xdr:colOff>
      <xdr:row>63</xdr:row>
      <xdr:rowOff>70560</xdr:rowOff>
    </xdr:to>
    <xdr:cxnSp macro="">
      <xdr:nvCxnSpPr>
        <xdr:cNvPr id="247" name="直線コネクタ 246">
          <a:extLst>
            <a:ext uri="{FF2B5EF4-FFF2-40B4-BE49-F238E27FC236}">
              <a16:creationId xmlns:a16="http://schemas.microsoft.com/office/drawing/2014/main" id="{090D5CF4-77E6-414E-BB97-6312B5AD9AF9}"/>
            </a:ext>
          </a:extLst>
        </xdr:cNvPr>
        <xdr:cNvCxnSpPr/>
      </xdr:nvCxnSpPr>
      <xdr:spPr>
        <a:xfrm flipV="1">
          <a:off x="8686800" y="10276654"/>
          <a:ext cx="742950" cy="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21233</xdr:rowOff>
    </xdr:from>
    <xdr:to>
      <xdr:col>46</xdr:col>
      <xdr:colOff>38100</xdr:colOff>
      <xdr:row>63</xdr:row>
      <xdr:rowOff>122833</xdr:rowOff>
    </xdr:to>
    <xdr:sp macro="" textlink="">
      <xdr:nvSpPr>
        <xdr:cNvPr id="248" name="楕円 247">
          <a:extLst>
            <a:ext uri="{FF2B5EF4-FFF2-40B4-BE49-F238E27FC236}">
              <a16:creationId xmlns:a16="http://schemas.microsoft.com/office/drawing/2014/main" id="{B83328F0-851A-440D-BAB5-79B8925E600C}"/>
            </a:ext>
          </a:extLst>
        </xdr:cNvPr>
        <xdr:cNvSpPr/>
      </xdr:nvSpPr>
      <xdr:spPr>
        <a:xfrm>
          <a:off x="7839075" y="10232033"/>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70560</xdr:rowOff>
    </xdr:from>
    <xdr:to>
      <xdr:col>50</xdr:col>
      <xdr:colOff>114300</xdr:colOff>
      <xdr:row>63</xdr:row>
      <xdr:rowOff>72033</xdr:rowOff>
    </xdr:to>
    <xdr:cxnSp macro="">
      <xdr:nvCxnSpPr>
        <xdr:cNvPr id="249" name="直線コネクタ 248">
          <a:extLst>
            <a:ext uri="{FF2B5EF4-FFF2-40B4-BE49-F238E27FC236}">
              <a16:creationId xmlns:a16="http://schemas.microsoft.com/office/drawing/2014/main" id="{5B814463-8847-4705-97F2-C96A12A9E120}"/>
            </a:ext>
          </a:extLst>
        </xdr:cNvPr>
        <xdr:cNvCxnSpPr/>
      </xdr:nvCxnSpPr>
      <xdr:spPr>
        <a:xfrm flipV="1">
          <a:off x="7886700" y="10278185"/>
          <a:ext cx="800100" cy="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22823</xdr:rowOff>
    </xdr:from>
    <xdr:to>
      <xdr:col>41</xdr:col>
      <xdr:colOff>101600</xdr:colOff>
      <xdr:row>63</xdr:row>
      <xdr:rowOff>124423</xdr:rowOff>
    </xdr:to>
    <xdr:sp macro="" textlink="">
      <xdr:nvSpPr>
        <xdr:cNvPr id="250" name="楕円 249">
          <a:extLst>
            <a:ext uri="{FF2B5EF4-FFF2-40B4-BE49-F238E27FC236}">
              <a16:creationId xmlns:a16="http://schemas.microsoft.com/office/drawing/2014/main" id="{0E331A43-9947-4D91-B413-2B80264DC8BE}"/>
            </a:ext>
          </a:extLst>
        </xdr:cNvPr>
        <xdr:cNvSpPr/>
      </xdr:nvSpPr>
      <xdr:spPr>
        <a:xfrm>
          <a:off x="7029450" y="10236798"/>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72033</xdr:rowOff>
    </xdr:from>
    <xdr:to>
      <xdr:col>45</xdr:col>
      <xdr:colOff>177800</xdr:colOff>
      <xdr:row>63</xdr:row>
      <xdr:rowOff>73623</xdr:rowOff>
    </xdr:to>
    <xdr:cxnSp macro="">
      <xdr:nvCxnSpPr>
        <xdr:cNvPr id="251" name="直線コネクタ 250">
          <a:extLst>
            <a:ext uri="{FF2B5EF4-FFF2-40B4-BE49-F238E27FC236}">
              <a16:creationId xmlns:a16="http://schemas.microsoft.com/office/drawing/2014/main" id="{5C438D66-AA43-426C-9D98-5C3D2D8DF953}"/>
            </a:ext>
          </a:extLst>
        </xdr:cNvPr>
        <xdr:cNvCxnSpPr/>
      </xdr:nvCxnSpPr>
      <xdr:spPr>
        <a:xfrm flipV="1">
          <a:off x="7077075" y="10279658"/>
          <a:ext cx="809625" cy="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29121</xdr:rowOff>
    </xdr:from>
    <xdr:to>
      <xdr:col>36</xdr:col>
      <xdr:colOff>165100</xdr:colOff>
      <xdr:row>63</xdr:row>
      <xdr:rowOff>130721</xdr:rowOff>
    </xdr:to>
    <xdr:sp macro="" textlink="">
      <xdr:nvSpPr>
        <xdr:cNvPr id="252" name="楕円 251">
          <a:extLst>
            <a:ext uri="{FF2B5EF4-FFF2-40B4-BE49-F238E27FC236}">
              <a16:creationId xmlns:a16="http://schemas.microsoft.com/office/drawing/2014/main" id="{B2D6C4B5-EEE5-401C-A8FA-128AAEB44E9B}"/>
            </a:ext>
          </a:extLst>
        </xdr:cNvPr>
        <xdr:cNvSpPr/>
      </xdr:nvSpPr>
      <xdr:spPr>
        <a:xfrm>
          <a:off x="6238875" y="10236746"/>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73623</xdr:rowOff>
    </xdr:from>
    <xdr:to>
      <xdr:col>41</xdr:col>
      <xdr:colOff>50800</xdr:colOff>
      <xdr:row>63</xdr:row>
      <xdr:rowOff>79921</xdr:rowOff>
    </xdr:to>
    <xdr:cxnSp macro="">
      <xdr:nvCxnSpPr>
        <xdr:cNvPr id="253" name="直線コネクタ 252">
          <a:extLst>
            <a:ext uri="{FF2B5EF4-FFF2-40B4-BE49-F238E27FC236}">
              <a16:creationId xmlns:a16="http://schemas.microsoft.com/office/drawing/2014/main" id="{B9BC64FA-5ABC-4638-A223-6A0A19F07047}"/>
            </a:ext>
          </a:extLst>
        </xdr:cNvPr>
        <xdr:cNvCxnSpPr/>
      </xdr:nvCxnSpPr>
      <xdr:spPr>
        <a:xfrm flipV="1">
          <a:off x="6286500" y="10284423"/>
          <a:ext cx="790575" cy="9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165430</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178AD371-6E88-4995-9A86-3344F3831F21}"/>
            </a:ext>
          </a:extLst>
        </xdr:cNvPr>
        <xdr:cNvSpPr txBox="1"/>
      </xdr:nvSpPr>
      <xdr:spPr>
        <a:xfrm>
          <a:off x="8399995" y="10373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162890</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31D268F6-1D93-495D-A878-803B8B86B90B}"/>
            </a:ext>
          </a:extLst>
        </xdr:cNvPr>
        <xdr:cNvSpPr txBox="1"/>
      </xdr:nvSpPr>
      <xdr:spPr>
        <a:xfrm>
          <a:off x="7609420" y="10370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162017</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15D4F54A-73C3-443B-A2FB-A4EDA0A8EF37}"/>
            </a:ext>
          </a:extLst>
        </xdr:cNvPr>
        <xdr:cNvSpPr txBox="1"/>
      </xdr:nvSpPr>
      <xdr:spPr>
        <a:xfrm>
          <a:off x="6818845" y="1036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166774</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A692C0FA-8AEF-4C0C-9454-00DE03A23273}"/>
            </a:ext>
          </a:extLst>
        </xdr:cNvPr>
        <xdr:cNvSpPr txBox="1"/>
      </xdr:nvSpPr>
      <xdr:spPr>
        <a:xfrm>
          <a:off x="6009220" y="10374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137887</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A8FC52AC-9609-43A7-848A-C7806A47FD83}"/>
            </a:ext>
          </a:extLst>
        </xdr:cNvPr>
        <xdr:cNvSpPr txBox="1"/>
      </xdr:nvSpPr>
      <xdr:spPr>
        <a:xfrm>
          <a:off x="8399995" y="10028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139360</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F1D67115-9A84-4709-9D06-02C83D20287B}"/>
            </a:ext>
          </a:extLst>
        </xdr:cNvPr>
        <xdr:cNvSpPr txBox="1"/>
      </xdr:nvSpPr>
      <xdr:spPr>
        <a:xfrm>
          <a:off x="7609420" y="10029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140950</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58B894F0-CF8A-49D7-A4D0-E2ADAB2D7AC7}"/>
            </a:ext>
          </a:extLst>
        </xdr:cNvPr>
        <xdr:cNvSpPr txBox="1"/>
      </xdr:nvSpPr>
      <xdr:spPr>
        <a:xfrm>
          <a:off x="6818845" y="10031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147248</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6835EF35-7E11-4057-BA79-8538BFC34506}"/>
            </a:ext>
          </a:extLst>
        </xdr:cNvPr>
        <xdr:cNvSpPr txBox="1"/>
      </xdr:nvSpPr>
      <xdr:spPr>
        <a:xfrm>
          <a:off x="6009220" y="10031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DBF98658-B38A-4238-A03F-8B442BAD4247}"/>
            </a:ext>
          </a:extLst>
        </xdr:cNvPr>
        <xdr:cNvSpPr/>
      </xdr:nvSpPr>
      <xdr:spPr>
        <a:xfrm>
          <a:off x="685800" y="111728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296A775C-7177-4212-BBA5-881224B55745}"/>
            </a:ext>
          </a:extLst>
        </xdr:cNvPr>
        <xdr:cNvSpPr/>
      </xdr:nvSpPr>
      <xdr:spPr>
        <a:xfrm>
          <a:off x="8096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DDEF19CB-541F-43BD-B9EF-C10BA69C282F}"/>
            </a:ext>
          </a:extLst>
        </xdr:cNvPr>
        <xdr:cNvSpPr/>
      </xdr:nvSpPr>
      <xdr:spPr>
        <a:xfrm>
          <a:off x="8096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D7CF64B3-3117-41F0-A9CD-34ECB0C6A7B8}"/>
            </a:ext>
          </a:extLst>
        </xdr:cNvPr>
        <xdr:cNvSpPr/>
      </xdr:nvSpPr>
      <xdr:spPr>
        <a:xfrm>
          <a:off x="1714500"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7C5D886C-A0E9-43C4-A84D-96A41DF9285E}"/>
            </a:ext>
          </a:extLst>
        </xdr:cNvPr>
        <xdr:cNvSpPr/>
      </xdr:nvSpPr>
      <xdr:spPr>
        <a:xfrm>
          <a:off x="1714500"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11F554EB-6339-44FC-9578-B92EEC873D10}"/>
            </a:ext>
          </a:extLst>
        </xdr:cNvPr>
        <xdr:cNvSpPr/>
      </xdr:nvSpPr>
      <xdr:spPr>
        <a:xfrm>
          <a:off x="2743200"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F2A682E2-B30D-4599-ABD5-0450E95C14B4}"/>
            </a:ext>
          </a:extLst>
        </xdr:cNvPr>
        <xdr:cNvSpPr/>
      </xdr:nvSpPr>
      <xdr:spPr>
        <a:xfrm>
          <a:off x="2743200"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EFA4AB5-FD2A-4DA5-AF66-B22BB92BA010}"/>
            </a:ext>
          </a:extLst>
        </xdr:cNvPr>
        <xdr:cNvSpPr/>
      </xdr:nvSpPr>
      <xdr:spPr>
        <a:xfrm>
          <a:off x="685800" y="1224915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E003EE11-BCFA-4E59-A258-A4897AF1E90C}"/>
            </a:ext>
          </a:extLst>
        </xdr:cNvPr>
        <xdr:cNvSpPr txBox="1"/>
      </xdr:nvSpPr>
      <xdr:spPr>
        <a:xfrm>
          <a:off x="666750" y="120681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EC0BE554-7C18-407A-B695-8B0CDCB24FC5}"/>
            </a:ext>
          </a:extLst>
        </xdr:cNvPr>
        <xdr:cNvCxnSpPr/>
      </xdr:nvCxnSpPr>
      <xdr:spPr>
        <a:xfrm>
          <a:off x="685800" y="144113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2A41935A-FEFC-445A-A4F3-961AE339D554}"/>
            </a:ext>
          </a:extLst>
        </xdr:cNvPr>
        <xdr:cNvSpPr txBox="1"/>
      </xdr:nvSpPr>
      <xdr:spPr>
        <a:xfrm>
          <a:off x="278946" y="1426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0CF0BAEA-B79D-4D96-A54A-345675E2814E}"/>
            </a:ext>
          </a:extLst>
        </xdr:cNvPr>
        <xdr:cNvCxnSpPr/>
      </xdr:nvCxnSpPr>
      <xdr:spPr>
        <a:xfrm>
          <a:off x="685800" y="1409427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a16="http://schemas.microsoft.com/office/drawing/2014/main" id="{AED2848D-AC55-482B-8290-7788A32DCBF7}"/>
            </a:ext>
          </a:extLst>
        </xdr:cNvPr>
        <xdr:cNvSpPr txBox="1"/>
      </xdr:nvSpPr>
      <xdr:spPr>
        <a:xfrm>
          <a:off x="278946" y="139647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F434F229-717F-49C9-B51C-67EEBB839A3B}"/>
            </a:ext>
          </a:extLst>
        </xdr:cNvPr>
        <xdr:cNvCxnSpPr/>
      </xdr:nvCxnSpPr>
      <xdr:spPr>
        <a:xfrm>
          <a:off x="685800" y="1378358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E1D3FCFA-5022-47F7-A60C-0C2A7C4D3313}"/>
            </a:ext>
          </a:extLst>
        </xdr:cNvPr>
        <xdr:cNvSpPr txBox="1"/>
      </xdr:nvSpPr>
      <xdr:spPr>
        <a:xfrm>
          <a:off x="339891" y="136572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A999A18D-0872-4A41-A535-C87B2DDC50E0}"/>
            </a:ext>
          </a:extLst>
        </xdr:cNvPr>
        <xdr:cNvCxnSpPr/>
      </xdr:nvCxnSpPr>
      <xdr:spPr>
        <a:xfrm>
          <a:off x="685800" y="1347606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9A4B26B2-3A15-4F84-BB4A-3A1CE97DE91B}"/>
            </a:ext>
          </a:extLst>
        </xdr:cNvPr>
        <xdr:cNvSpPr txBox="1"/>
      </xdr:nvSpPr>
      <xdr:spPr>
        <a:xfrm>
          <a:off x="339891" y="1334653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E8023EFE-8A0D-45E0-BC63-6858E205C44D}"/>
            </a:ext>
          </a:extLst>
        </xdr:cNvPr>
        <xdr:cNvCxnSpPr/>
      </xdr:nvCxnSpPr>
      <xdr:spPr>
        <a:xfrm>
          <a:off x="685800" y="1317488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9DC668CA-74DF-4E52-B640-7FAE4BEDC411}"/>
            </a:ext>
          </a:extLst>
        </xdr:cNvPr>
        <xdr:cNvSpPr txBox="1"/>
      </xdr:nvSpPr>
      <xdr:spPr>
        <a:xfrm>
          <a:off x="339891" y="1303901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3153A43E-A3EE-4166-8CE6-DF3AA3194FF8}"/>
            </a:ext>
          </a:extLst>
        </xdr:cNvPr>
        <xdr:cNvCxnSpPr/>
      </xdr:nvCxnSpPr>
      <xdr:spPr>
        <a:xfrm>
          <a:off x="685800" y="1286736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5E989BF5-868F-439F-8A59-E67CB6A21CEA}"/>
            </a:ext>
          </a:extLst>
        </xdr:cNvPr>
        <xdr:cNvSpPr txBox="1"/>
      </xdr:nvSpPr>
      <xdr:spPr>
        <a:xfrm>
          <a:off x="339891" y="127283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10796403-28EB-45D5-A66B-4E5CF56797EA}"/>
            </a:ext>
          </a:extLst>
        </xdr:cNvPr>
        <xdr:cNvCxnSpPr/>
      </xdr:nvCxnSpPr>
      <xdr:spPr>
        <a:xfrm>
          <a:off x="685800" y="125566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a16="http://schemas.microsoft.com/office/drawing/2014/main" id="{262D6D02-6084-4C18-A85C-9557946FD337}"/>
            </a:ext>
          </a:extLst>
        </xdr:cNvPr>
        <xdr:cNvSpPr txBox="1"/>
      </xdr:nvSpPr>
      <xdr:spPr>
        <a:xfrm>
          <a:off x="388136" y="1242079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6AEA752A-09D8-40DC-9612-E4D46564E1A0}"/>
            </a:ext>
          </a:extLst>
        </xdr:cNvPr>
        <xdr:cNvCxnSpPr/>
      </xdr:nvCxnSpPr>
      <xdr:spPr>
        <a:xfrm>
          <a:off x="685800" y="12249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2384D16C-28D6-49C9-A425-B35CDA2DD4D2}"/>
            </a:ext>
          </a:extLst>
        </xdr:cNvPr>
        <xdr:cNvSpPr/>
      </xdr:nvSpPr>
      <xdr:spPr>
        <a:xfrm>
          <a:off x="685800" y="1224915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149134</xdr:rowOff>
    </xdr:from>
    <xdr:to>
      <xdr:col>24</xdr:col>
      <xdr:colOff>62865</xdr:colOff>
      <xdr:row>86</xdr:row>
      <xdr:rowOff>134438</xdr:rowOff>
    </xdr:to>
    <xdr:cxnSp macro="">
      <xdr:nvCxnSpPr>
        <xdr:cNvPr id="287" name="直線コネクタ 286">
          <a:extLst>
            <a:ext uri="{FF2B5EF4-FFF2-40B4-BE49-F238E27FC236}">
              <a16:creationId xmlns:a16="http://schemas.microsoft.com/office/drawing/2014/main" id="{B95504EC-AAE8-4D2A-A30D-E78F52A89224}"/>
            </a:ext>
          </a:extLst>
        </xdr:cNvPr>
        <xdr:cNvCxnSpPr/>
      </xdr:nvCxnSpPr>
      <xdr:spPr>
        <a:xfrm flipV="1">
          <a:off x="4180840" y="12623709"/>
          <a:ext cx="0" cy="1445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138265</xdr:rowOff>
    </xdr:from>
    <xdr:ext cx="405111" cy="259045"/>
    <xdr:sp macro="" textlink="">
      <xdr:nvSpPr>
        <xdr:cNvPr id="288" name="【公営住宅】&#10;有形固定資産減価償却率最小値テキスト">
          <a:extLst>
            <a:ext uri="{FF2B5EF4-FFF2-40B4-BE49-F238E27FC236}">
              <a16:creationId xmlns:a16="http://schemas.microsoft.com/office/drawing/2014/main" id="{234B8C3A-8462-487A-8170-9F0C7D9E76A3}"/>
            </a:ext>
          </a:extLst>
        </xdr:cNvPr>
        <xdr:cNvSpPr txBox="1"/>
      </xdr:nvSpPr>
      <xdr:spPr>
        <a:xfrm>
          <a:off x="4219575" y="14076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134438</xdr:rowOff>
    </xdr:from>
    <xdr:to>
      <xdr:col>24</xdr:col>
      <xdr:colOff>152400</xdr:colOff>
      <xdr:row>86</xdr:row>
      <xdr:rowOff>134438</xdr:rowOff>
    </xdr:to>
    <xdr:cxnSp macro="">
      <xdr:nvCxnSpPr>
        <xdr:cNvPr id="289" name="直線コネクタ 288">
          <a:extLst>
            <a:ext uri="{FF2B5EF4-FFF2-40B4-BE49-F238E27FC236}">
              <a16:creationId xmlns:a16="http://schemas.microsoft.com/office/drawing/2014/main" id="{A7F7FA79-5E31-4EC8-82CC-51C7B29B5465}"/>
            </a:ext>
          </a:extLst>
        </xdr:cNvPr>
        <xdr:cNvCxnSpPr/>
      </xdr:nvCxnSpPr>
      <xdr:spPr>
        <a:xfrm>
          <a:off x="4105275" y="1406951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95811</xdr:rowOff>
    </xdr:from>
    <xdr:ext cx="340478" cy="259045"/>
    <xdr:sp macro="" textlink="">
      <xdr:nvSpPr>
        <xdr:cNvPr id="290" name="【公営住宅】&#10;有形固定資産減価償却率最大値テキスト">
          <a:extLst>
            <a:ext uri="{FF2B5EF4-FFF2-40B4-BE49-F238E27FC236}">
              <a16:creationId xmlns:a16="http://schemas.microsoft.com/office/drawing/2014/main" id="{2F49D9A0-49E1-4518-A419-53A3AA89C6BC}"/>
            </a:ext>
          </a:extLst>
        </xdr:cNvPr>
        <xdr:cNvSpPr txBox="1"/>
      </xdr:nvSpPr>
      <xdr:spPr>
        <a:xfrm>
          <a:off x="4219575" y="1241163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149134</xdr:rowOff>
    </xdr:from>
    <xdr:to>
      <xdr:col>24</xdr:col>
      <xdr:colOff>152400</xdr:colOff>
      <xdr:row>77</xdr:row>
      <xdr:rowOff>149134</xdr:rowOff>
    </xdr:to>
    <xdr:cxnSp macro="">
      <xdr:nvCxnSpPr>
        <xdr:cNvPr id="291" name="直線コネクタ 290">
          <a:extLst>
            <a:ext uri="{FF2B5EF4-FFF2-40B4-BE49-F238E27FC236}">
              <a16:creationId xmlns:a16="http://schemas.microsoft.com/office/drawing/2014/main" id="{BB613623-C318-468B-BE71-5DD7DBEF1EDE}"/>
            </a:ext>
          </a:extLst>
        </xdr:cNvPr>
        <xdr:cNvCxnSpPr/>
      </xdr:nvCxnSpPr>
      <xdr:spPr>
        <a:xfrm>
          <a:off x="4105275" y="1262370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94722</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94C30594-1014-419C-A753-C84A7B90EB51}"/>
            </a:ext>
          </a:extLst>
        </xdr:cNvPr>
        <xdr:cNvSpPr txBox="1"/>
      </xdr:nvSpPr>
      <xdr:spPr>
        <a:xfrm>
          <a:off x="4219575" y="13544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116295</xdr:rowOff>
    </xdr:from>
    <xdr:to>
      <xdr:col>24</xdr:col>
      <xdr:colOff>114300</xdr:colOff>
      <xdr:row>84</xdr:row>
      <xdr:rowOff>46445</xdr:rowOff>
    </xdr:to>
    <xdr:sp macro="" textlink="">
      <xdr:nvSpPr>
        <xdr:cNvPr id="293" name="フローチャート: 判断 292">
          <a:extLst>
            <a:ext uri="{FF2B5EF4-FFF2-40B4-BE49-F238E27FC236}">
              <a16:creationId xmlns:a16="http://schemas.microsoft.com/office/drawing/2014/main" id="{0111645F-523D-4D77-9978-9B5B07BD0050}"/>
            </a:ext>
          </a:extLst>
        </xdr:cNvPr>
        <xdr:cNvSpPr/>
      </xdr:nvSpPr>
      <xdr:spPr>
        <a:xfrm>
          <a:off x="4124325" y="1356559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104866</xdr:rowOff>
    </xdr:from>
    <xdr:to>
      <xdr:col>20</xdr:col>
      <xdr:colOff>38100</xdr:colOff>
      <xdr:row>84</xdr:row>
      <xdr:rowOff>35016</xdr:rowOff>
    </xdr:to>
    <xdr:sp macro="" textlink="">
      <xdr:nvSpPr>
        <xdr:cNvPr id="294" name="フローチャート: 判断 293">
          <a:extLst>
            <a:ext uri="{FF2B5EF4-FFF2-40B4-BE49-F238E27FC236}">
              <a16:creationId xmlns:a16="http://schemas.microsoft.com/office/drawing/2014/main" id="{48F82BA5-504C-4B60-8466-B5E2357230EF}"/>
            </a:ext>
          </a:extLst>
        </xdr:cNvPr>
        <xdr:cNvSpPr/>
      </xdr:nvSpPr>
      <xdr:spPr>
        <a:xfrm>
          <a:off x="3381375" y="1355099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96701</xdr:rowOff>
    </xdr:from>
    <xdr:to>
      <xdr:col>15</xdr:col>
      <xdr:colOff>101600</xdr:colOff>
      <xdr:row>84</xdr:row>
      <xdr:rowOff>26851</xdr:rowOff>
    </xdr:to>
    <xdr:sp macro="" textlink="">
      <xdr:nvSpPr>
        <xdr:cNvPr id="295" name="フローチャート: 判断 294">
          <a:extLst>
            <a:ext uri="{FF2B5EF4-FFF2-40B4-BE49-F238E27FC236}">
              <a16:creationId xmlns:a16="http://schemas.microsoft.com/office/drawing/2014/main" id="{9FFC35EA-7F01-4638-A8D3-903E2095338D}"/>
            </a:ext>
          </a:extLst>
        </xdr:cNvPr>
        <xdr:cNvSpPr/>
      </xdr:nvSpPr>
      <xdr:spPr>
        <a:xfrm>
          <a:off x="2571750" y="13546001"/>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83638</xdr:rowOff>
    </xdr:from>
    <xdr:to>
      <xdr:col>10</xdr:col>
      <xdr:colOff>165100</xdr:colOff>
      <xdr:row>84</xdr:row>
      <xdr:rowOff>13788</xdr:rowOff>
    </xdr:to>
    <xdr:sp macro="" textlink="">
      <xdr:nvSpPr>
        <xdr:cNvPr id="296" name="フローチャート: 判断 295">
          <a:extLst>
            <a:ext uri="{FF2B5EF4-FFF2-40B4-BE49-F238E27FC236}">
              <a16:creationId xmlns:a16="http://schemas.microsoft.com/office/drawing/2014/main" id="{21F73142-E252-4D1E-B170-4DA223EB3F49}"/>
            </a:ext>
          </a:extLst>
        </xdr:cNvPr>
        <xdr:cNvSpPr/>
      </xdr:nvSpPr>
      <xdr:spPr>
        <a:xfrm>
          <a:off x="1781175" y="13536113"/>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65677</xdr:rowOff>
    </xdr:from>
    <xdr:to>
      <xdr:col>6</xdr:col>
      <xdr:colOff>38100</xdr:colOff>
      <xdr:row>83</xdr:row>
      <xdr:rowOff>167277</xdr:rowOff>
    </xdr:to>
    <xdr:sp macro="" textlink="">
      <xdr:nvSpPr>
        <xdr:cNvPr id="297" name="フローチャート: 判断 296">
          <a:extLst>
            <a:ext uri="{FF2B5EF4-FFF2-40B4-BE49-F238E27FC236}">
              <a16:creationId xmlns:a16="http://schemas.microsoft.com/office/drawing/2014/main" id="{9EA1953F-8370-4774-A3B9-6713E4F37B80}"/>
            </a:ext>
          </a:extLst>
        </xdr:cNvPr>
        <xdr:cNvSpPr/>
      </xdr:nvSpPr>
      <xdr:spPr>
        <a:xfrm>
          <a:off x="981075" y="13518152"/>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6664E234-1DD7-44EC-9024-359D85B7289D}"/>
            </a:ext>
          </a:extLst>
        </xdr:cNvPr>
        <xdr:cNvSpPr txBox="1"/>
      </xdr:nvSpPr>
      <xdr:spPr>
        <a:xfrm>
          <a:off x="40100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E55B332E-69C3-4A13-B000-E70F03CDF738}"/>
            </a:ext>
          </a:extLst>
        </xdr:cNvPr>
        <xdr:cNvSpPr txBox="1"/>
      </xdr:nvSpPr>
      <xdr:spPr>
        <a:xfrm>
          <a:off x="32575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FC3BA1EA-44B7-4992-B228-6AEEA743AC00}"/>
            </a:ext>
          </a:extLst>
        </xdr:cNvPr>
        <xdr:cNvSpPr txBox="1"/>
      </xdr:nvSpPr>
      <xdr:spPr>
        <a:xfrm>
          <a:off x="24479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69B2FE21-1E42-4311-A651-3437AE41812E}"/>
            </a:ext>
          </a:extLst>
        </xdr:cNvPr>
        <xdr:cNvSpPr txBox="1"/>
      </xdr:nvSpPr>
      <xdr:spPr>
        <a:xfrm>
          <a:off x="16573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C5E84A4-B6BB-4214-8675-39C87B7562CC}"/>
            </a:ext>
          </a:extLst>
        </xdr:cNvPr>
        <xdr:cNvSpPr txBox="1"/>
      </xdr:nvSpPr>
      <xdr:spPr>
        <a:xfrm>
          <a:off x="8572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85271</xdr:rowOff>
    </xdr:from>
    <xdr:to>
      <xdr:col>24</xdr:col>
      <xdr:colOff>114300</xdr:colOff>
      <xdr:row>84</xdr:row>
      <xdr:rowOff>15421</xdr:rowOff>
    </xdr:to>
    <xdr:sp macro="" textlink="">
      <xdr:nvSpPr>
        <xdr:cNvPr id="303" name="楕円 302">
          <a:extLst>
            <a:ext uri="{FF2B5EF4-FFF2-40B4-BE49-F238E27FC236}">
              <a16:creationId xmlns:a16="http://schemas.microsoft.com/office/drawing/2014/main" id="{2D59C949-FBB7-4AA7-810F-1E7B020BC0FF}"/>
            </a:ext>
          </a:extLst>
        </xdr:cNvPr>
        <xdr:cNvSpPr/>
      </xdr:nvSpPr>
      <xdr:spPr>
        <a:xfrm>
          <a:off x="4124325" y="13537746"/>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108148</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2884FCEA-BB50-478D-BAA8-19E94176CC42}"/>
            </a:ext>
          </a:extLst>
        </xdr:cNvPr>
        <xdr:cNvSpPr txBox="1"/>
      </xdr:nvSpPr>
      <xdr:spPr>
        <a:xfrm>
          <a:off x="4219575" y="13392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64044</xdr:rowOff>
    </xdr:from>
    <xdr:to>
      <xdr:col>20</xdr:col>
      <xdr:colOff>38100</xdr:colOff>
      <xdr:row>83</xdr:row>
      <xdr:rowOff>165644</xdr:rowOff>
    </xdr:to>
    <xdr:sp macro="" textlink="">
      <xdr:nvSpPr>
        <xdr:cNvPr id="305" name="楕円 304">
          <a:extLst>
            <a:ext uri="{FF2B5EF4-FFF2-40B4-BE49-F238E27FC236}">
              <a16:creationId xmlns:a16="http://schemas.microsoft.com/office/drawing/2014/main" id="{4864950E-FF24-413E-BC46-A2C613B4BFFA}"/>
            </a:ext>
          </a:extLst>
        </xdr:cNvPr>
        <xdr:cNvSpPr/>
      </xdr:nvSpPr>
      <xdr:spPr>
        <a:xfrm>
          <a:off x="3381375" y="13516519"/>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114844</xdr:rowOff>
    </xdr:from>
    <xdr:to>
      <xdr:col>24</xdr:col>
      <xdr:colOff>63500</xdr:colOff>
      <xdr:row>83</xdr:row>
      <xdr:rowOff>136071</xdr:rowOff>
    </xdr:to>
    <xdr:cxnSp macro="">
      <xdr:nvCxnSpPr>
        <xdr:cNvPr id="306" name="直線コネクタ 305">
          <a:extLst>
            <a:ext uri="{FF2B5EF4-FFF2-40B4-BE49-F238E27FC236}">
              <a16:creationId xmlns:a16="http://schemas.microsoft.com/office/drawing/2014/main" id="{DDBEFFE6-77DC-44EE-A472-ECE9EE3F9866}"/>
            </a:ext>
          </a:extLst>
        </xdr:cNvPr>
        <xdr:cNvCxnSpPr/>
      </xdr:nvCxnSpPr>
      <xdr:spPr>
        <a:xfrm>
          <a:off x="3429000" y="13564144"/>
          <a:ext cx="752475"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55880</xdr:rowOff>
    </xdr:from>
    <xdr:to>
      <xdr:col>15</xdr:col>
      <xdr:colOff>101600</xdr:colOff>
      <xdr:row>83</xdr:row>
      <xdr:rowOff>157480</xdr:rowOff>
    </xdr:to>
    <xdr:sp macro="" textlink="">
      <xdr:nvSpPr>
        <xdr:cNvPr id="307" name="楕円 306">
          <a:extLst>
            <a:ext uri="{FF2B5EF4-FFF2-40B4-BE49-F238E27FC236}">
              <a16:creationId xmlns:a16="http://schemas.microsoft.com/office/drawing/2014/main" id="{3538B246-1BC2-43E1-B7C6-DB6DA1B46BE3}"/>
            </a:ext>
          </a:extLst>
        </xdr:cNvPr>
        <xdr:cNvSpPr/>
      </xdr:nvSpPr>
      <xdr:spPr>
        <a:xfrm>
          <a:off x="2571750" y="1350518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106680</xdr:rowOff>
    </xdr:from>
    <xdr:to>
      <xdr:col>19</xdr:col>
      <xdr:colOff>177800</xdr:colOff>
      <xdr:row>83</xdr:row>
      <xdr:rowOff>114844</xdr:rowOff>
    </xdr:to>
    <xdr:cxnSp macro="">
      <xdr:nvCxnSpPr>
        <xdr:cNvPr id="308" name="直線コネクタ 307">
          <a:extLst>
            <a:ext uri="{FF2B5EF4-FFF2-40B4-BE49-F238E27FC236}">
              <a16:creationId xmlns:a16="http://schemas.microsoft.com/office/drawing/2014/main" id="{3BFCF2B3-72BC-4721-81C1-E0D1C08CAAD0}"/>
            </a:ext>
          </a:extLst>
        </xdr:cNvPr>
        <xdr:cNvCxnSpPr/>
      </xdr:nvCxnSpPr>
      <xdr:spPr>
        <a:xfrm>
          <a:off x="2619375" y="13552805"/>
          <a:ext cx="809625" cy="1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34652</xdr:rowOff>
    </xdr:from>
    <xdr:to>
      <xdr:col>10</xdr:col>
      <xdr:colOff>165100</xdr:colOff>
      <xdr:row>83</xdr:row>
      <xdr:rowOff>136252</xdr:rowOff>
    </xdr:to>
    <xdr:sp macro="" textlink="">
      <xdr:nvSpPr>
        <xdr:cNvPr id="309" name="楕円 308">
          <a:extLst>
            <a:ext uri="{FF2B5EF4-FFF2-40B4-BE49-F238E27FC236}">
              <a16:creationId xmlns:a16="http://schemas.microsoft.com/office/drawing/2014/main" id="{4BDF686B-D150-495F-9EA3-E6D57B98979F}"/>
            </a:ext>
          </a:extLst>
        </xdr:cNvPr>
        <xdr:cNvSpPr/>
      </xdr:nvSpPr>
      <xdr:spPr>
        <a:xfrm>
          <a:off x="1781175" y="13480777"/>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85452</xdr:rowOff>
    </xdr:from>
    <xdr:to>
      <xdr:col>15</xdr:col>
      <xdr:colOff>50800</xdr:colOff>
      <xdr:row>83</xdr:row>
      <xdr:rowOff>106680</xdr:rowOff>
    </xdr:to>
    <xdr:cxnSp macro="">
      <xdr:nvCxnSpPr>
        <xdr:cNvPr id="310" name="直線コネクタ 309">
          <a:extLst>
            <a:ext uri="{FF2B5EF4-FFF2-40B4-BE49-F238E27FC236}">
              <a16:creationId xmlns:a16="http://schemas.microsoft.com/office/drawing/2014/main" id="{FF386046-83F0-42EE-A593-973FAA480499}"/>
            </a:ext>
          </a:extLst>
        </xdr:cNvPr>
        <xdr:cNvCxnSpPr/>
      </xdr:nvCxnSpPr>
      <xdr:spPr>
        <a:xfrm>
          <a:off x="1828800" y="13537927"/>
          <a:ext cx="790575" cy="1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15058</xdr:rowOff>
    </xdr:from>
    <xdr:to>
      <xdr:col>6</xdr:col>
      <xdr:colOff>38100</xdr:colOff>
      <xdr:row>83</xdr:row>
      <xdr:rowOff>116658</xdr:rowOff>
    </xdr:to>
    <xdr:sp macro="" textlink="">
      <xdr:nvSpPr>
        <xdr:cNvPr id="311" name="楕円 310">
          <a:extLst>
            <a:ext uri="{FF2B5EF4-FFF2-40B4-BE49-F238E27FC236}">
              <a16:creationId xmlns:a16="http://schemas.microsoft.com/office/drawing/2014/main" id="{B60B02A7-B6A3-49D4-980D-A222EB2D99DC}"/>
            </a:ext>
          </a:extLst>
        </xdr:cNvPr>
        <xdr:cNvSpPr/>
      </xdr:nvSpPr>
      <xdr:spPr>
        <a:xfrm>
          <a:off x="981075" y="13461183"/>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65858</xdr:rowOff>
    </xdr:from>
    <xdr:to>
      <xdr:col>10</xdr:col>
      <xdr:colOff>114300</xdr:colOff>
      <xdr:row>83</xdr:row>
      <xdr:rowOff>85452</xdr:rowOff>
    </xdr:to>
    <xdr:cxnSp macro="">
      <xdr:nvCxnSpPr>
        <xdr:cNvPr id="312" name="直線コネクタ 311">
          <a:extLst>
            <a:ext uri="{FF2B5EF4-FFF2-40B4-BE49-F238E27FC236}">
              <a16:creationId xmlns:a16="http://schemas.microsoft.com/office/drawing/2014/main" id="{095D05C8-6CA0-4A27-8C6D-1EEE32025DF6}"/>
            </a:ext>
          </a:extLst>
        </xdr:cNvPr>
        <xdr:cNvCxnSpPr/>
      </xdr:nvCxnSpPr>
      <xdr:spPr>
        <a:xfrm>
          <a:off x="1028700" y="13518333"/>
          <a:ext cx="8001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26143</xdr:rowOff>
    </xdr:from>
    <xdr:ext cx="405111" cy="259045"/>
    <xdr:sp macro="" textlink="">
      <xdr:nvSpPr>
        <xdr:cNvPr id="313" name="n_1aveValue【公営住宅】&#10;有形固定資産減価償却率">
          <a:extLst>
            <a:ext uri="{FF2B5EF4-FFF2-40B4-BE49-F238E27FC236}">
              <a16:creationId xmlns:a16="http://schemas.microsoft.com/office/drawing/2014/main" id="{A9CF3DC2-1CAC-4520-A0C6-5A65A6C69672}"/>
            </a:ext>
          </a:extLst>
        </xdr:cNvPr>
        <xdr:cNvSpPr txBox="1"/>
      </xdr:nvSpPr>
      <xdr:spPr>
        <a:xfrm>
          <a:off x="3239144" y="13640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17978</xdr:rowOff>
    </xdr:from>
    <xdr:ext cx="405111" cy="259045"/>
    <xdr:sp macro="" textlink="">
      <xdr:nvSpPr>
        <xdr:cNvPr id="314" name="n_2aveValue【公営住宅】&#10;有形固定資産減価償却率">
          <a:extLst>
            <a:ext uri="{FF2B5EF4-FFF2-40B4-BE49-F238E27FC236}">
              <a16:creationId xmlns:a16="http://schemas.microsoft.com/office/drawing/2014/main" id="{57C07717-59E6-48FA-8D72-AC11D545CAA2}"/>
            </a:ext>
          </a:extLst>
        </xdr:cNvPr>
        <xdr:cNvSpPr txBox="1"/>
      </xdr:nvSpPr>
      <xdr:spPr>
        <a:xfrm>
          <a:off x="2439044" y="13629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4915</xdr:rowOff>
    </xdr:from>
    <xdr:ext cx="405111" cy="259045"/>
    <xdr:sp macro="" textlink="">
      <xdr:nvSpPr>
        <xdr:cNvPr id="315" name="n_3aveValue【公営住宅】&#10;有形固定資産減価償却率">
          <a:extLst>
            <a:ext uri="{FF2B5EF4-FFF2-40B4-BE49-F238E27FC236}">
              <a16:creationId xmlns:a16="http://schemas.microsoft.com/office/drawing/2014/main" id="{450E86EA-C58A-4B7B-BDDC-96F4FDC6AC09}"/>
            </a:ext>
          </a:extLst>
        </xdr:cNvPr>
        <xdr:cNvSpPr txBox="1"/>
      </xdr:nvSpPr>
      <xdr:spPr>
        <a:xfrm>
          <a:off x="1648469" y="13619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158404</xdr:rowOff>
    </xdr:from>
    <xdr:ext cx="405111" cy="259045"/>
    <xdr:sp macro="" textlink="">
      <xdr:nvSpPr>
        <xdr:cNvPr id="316" name="n_4aveValue【公営住宅】&#10;有形固定資産減価償却率">
          <a:extLst>
            <a:ext uri="{FF2B5EF4-FFF2-40B4-BE49-F238E27FC236}">
              <a16:creationId xmlns:a16="http://schemas.microsoft.com/office/drawing/2014/main" id="{4FFC58DA-913F-4AEA-AE0B-1D05C6467748}"/>
            </a:ext>
          </a:extLst>
        </xdr:cNvPr>
        <xdr:cNvSpPr txBox="1"/>
      </xdr:nvSpPr>
      <xdr:spPr>
        <a:xfrm>
          <a:off x="848369" y="13610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10721</xdr:rowOff>
    </xdr:from>
    <xdr:ext cx="405111" cy="259045"/>
    <xdr:sp macro="" textlink="">
      <xdr:nvSpPr>
        <xdr:cNvPr id="317" name="n_1mainValue【公営住宅】&#10;有形固定資産減価償却率">
          <a:extLst>
            <a:ext uri="{FF2B5EF4-FFF2-40B4-BE49-F238E27FC236}">
              <a16:creationId xmlns:a16="http://schemas.microsoft.com/office/drawing/2014/main" id="{333D4DA9-610D-42CC-A0C7-D48182F930FC}"/>
            </a:ext>
          </a:extLst>
        </xdr:cNvPr>
        <xdr:cNvSpPr txBox="1"/>
      </xdr:nvSpPr>
      <xdr:spPr>
        <a:xfrm>
          <a:off x="3239144" y="13294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2557</xdr:rowOff>
    </xdr:from>
    <xdr:ext cx="405111" cy="259045"/>
    <xdr:sp macro="" textlink="">
      <xdr:nvSpPr>
        <xdr:cNvPr id="318" name="n_2mainValue【公営住宅】&#10;有形固定資産減価償却率">
          <a:extLst>
            <a:ext uri="{FF2B5EF4-FFF2-40B4-BE49-F238E27FC236}">
              <a16:creationId xmlns:a16="http://schemas.microsoft.com/office/drawing/2014/main" id="{98495D73-759F-4A43-9930-A0D38243698A}"/>
            </a:ext>
          </a:extLst>
        </xdr:cNvPr>
        <xdr:cNvSpPr txBox="1"/>
      </xdr:nvSpPr>
      <xdr:spPr>
        <a:xfrm>
          <a:off x="2439044" y="1328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152779</xdr:rowOff>
    </xdr:from>
    <xdr:ext cx="405111" cy="259045"/>
    <xdr:sp macro="" textlink="">
      <xdr:nvSpPr>
        <xdr:cNvPr id="319" name="n_3mainValue【公営住宅】&#10;有形固定資産減価償却率">
          <a:extLst>
            <a:ext uri="{FF2B5EF4-FFF2-40B4-BE49-F238E27FC236}">
              <a16:creationId xmlns:a16="http://schemas.microsoft.com/office/drawing/2014/main" id="{B7064285-B771-4F02-82A2-8570B7D3A2E9}"/>
            </a:ext>
          </a:extLst>
        </xdr:cNvPr>
        <xdr:cNvSpPr txBox="1"/>
      </xdr:nvSpPr>
      <xdr:spPr>
        <a:xfrm>
          <a:off x="1648469" y="13278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133185</xdr:rowOff>
    </xdr:from>
    <xdr:ext cx="405111" cy="259045"/>
    <xdr:sp macro="" textlink="">
      <xdr:nvSpPr>
        <xdr:cNvPr id="320" name="n_4mainValue【公営住宅】&#10;有形固定資産減価償却率">
          <a:extLst>
            <a:ext uri="{FF2B5EF4-FFF2-40B4-BE49-F238E27FC236}">
              <a16:creationId xmlns:a16="http://schemas.microsoft.com/office/drawing/2014/main" id="{D1722A69-D4FA-4E4A-AC9E-EA3974813EDF}"/>
            </a:ext>
          </a:extLst>
        </xdr:cNvPr>
        <xdr:cNvSpPr txBox="1"/>
      </xdr:nvSpPr>
      <xdr:spPr>
        <a:xfrm>
          <a:off x="848369" y="13258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FBE4E77D-0ECE-441B-8E95-A05A1D9B8136}"/>
            </a:ext>
          </a:extLst>
        </xdr:cNvPr>
        <xdr:cNvSpPr/>
      </xdr:nvSpPr>
      <xdr:spPr>
        <a:xfrm>
          <a:off x="5953125" y="111728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B3C98AC8-4AD8-4F25-B2D2-7579CE21A4C8}"/>
            </a:ext>
          </a:extLst>
        </xdr:cNvPr>
        <xdr:cNvSpPr/>
      </xdr:nvSpPr>
      <xdr:spPr>
        <a:xfrm>
          <a:off x="60674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62084567-D41C-4DF2-BC6F-433FA5062A03}"/>
            </a:ext>
          </a:extLst>
        </xdr:cNvPr>
        <xdr:cNvSpPr/>
      </xdr:nvSpPr>
      <xdr:spPr>
        <a:xfrm>
          <a:off x="60674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B9F936D6-E954-44E9-9AB9-ABE6195D5CD7}"/>
            </a:ext>
          </a:extLst>
        </xdr:cNvPr>
        <xdr:cNvSpPr/>
      </xdr:nvSpPr>
      <xdr:spPr>
        <a:xfrm>
          <a:off x="69818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85DD0196-7559-485E-9E07-2B25A755E9CF}"/>
            </a:ext>
          </a:extLst>
        </xdr:cNvPr>
        <xdr:cNvSpPr/>
      </xdr:nvSpPr>
      <xdr:spPr>
        <a:xfrm>
          <a:off x="69818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1CE4A807-0183-4802-A0F0-0D1216D242A5}"/>
            </a:ext>
          </a:extLst>
        </xdr:cNvPr>
        <xdr:cNvSpPr/>
      </xdr:nvSpPr>
      <xdr:spPr>
        <a:xfrm>
          <a:off x="80105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F02FA621-112D-4A3B-8F6B-55372C455019}"/>
            </a:ext>
          </a:extLst>
        </xdr:cNvPr>
        <xdr:cNvSpPr/>
      </xdr:nvSpPr>
      <xdr:spPr>
        <a:xfrm>
          <a:off x="80105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CFA2EF83-2EA2-4C33-8068-4BB5FA76AD1B}"/>
            </a:ext>
          </a:extLst>
        </xdr:cNvPr>
        <xdr:cNvSpPr/>
      </xdr:nvSpPr>
      <xdr:spPr>
        <a:xfrm>
          <a:off x="5953125" y="1224915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B23F89C9-1117-4EED-86B3-78DF75938806}"/>
            </a:ext>
          </a:extLst>
        </xdr:cNvPr>
        <xdr:cNvSpPr txBox="1"/>
      </xdr:nvSpPr>
      <xdr:spPr>
        <a:xfrm>
          <a:off x="5915025" y="120681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86E9CE63-5284-4255-A2D2-FBCA367A2B0C}"/>
            </a:ext>
          </a:extLst>
        </xdr:cNvPr>
        <xdr:cNvCxnSpPr/>
      </xdr:nvCxnSpPr>
      <xdr:spPr>
        <a:xfrm>
          <a:off x="5953125" y="144113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1" name="直線コネクタ 330">
          <a:extLst>
            <a:ext uri="{FF2B5EF4-FFF2-40B4-BE49-F238E27FC236}">
              <a16:creationId xmlns:a16="http://schemas.microsoft.com/office/drawing/2014/main" id="{6B6B5BCA-3F64-45D7-AD8F-D56B53064334}"/>
            </a:ext>
          </a:extLst>
        </xdr:cNvPr>
        <xdr:cNvCxnSpPr/>
      </xdr:nvCxnSpPr>
      <xdr:spPr>
        <a:xfrm>
          <a:off x="5953125" y="1386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2" name="テキスト ボックス 331">
          <a:extLst>
            <a:ext uri="{FF2B5EF4-FFF2-40B4-BE49-F238E27FC236}">
              <a16:creationId xmlns:a16="http://schemas.microsoft.com/office/drawing/2014/main" id="{7411A1DD-19E1-4230-AF7E-03CBE1D05E3C}"/>
            </a:ext>
          </a:extLst>
        </xdr:cNvPr>
        <xdr:cNvSpPr txBox="1"/>
      </xdr:nvSpPr>
      <xdr:spPr>
        <a:xfrm>
          <a:off x="5527221" y="1373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a:extLst>
            <a:ext uri="{FF2B5EF4-FFF2-40B4-BE49-F238E27FC236}">
              <a16:creationId xmlns:a16="http://schemas.microsoft.com/office/drawing/2014/main" id="{CB86BDFF-B274-4820-BE7A-06359F3F04E9}"/>
            </a:ext>
          </a:extLst>
        </xdr:cNvPr>
        <xdr:cNvCxnSpPr/>
      </xdr:nvCxnSpPr>
      <xdr:spPr>
        <a:xfrm>
          <a:off x="5953125" y="133254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a:extLst>
            <a:ext uri="{FF2B5EF4-FFF2-40B4-BE49-F238E27FC236}">
              <a16:creationId xmlns:a16="http://schemas.microsoft.com/office/drawing/2014/main" id="{05A226E3-28F8-486E-95F8-96EB33F8D75E}"/>
            </a:ext>
          </a:extLst>
        </xdr:cNvPr>
        <xdr:cNvSpPr txBox="1"/>
      </xdr:nvSpPr>
      <xdr:spPr>
        <a:xfrm>
          <a:off x="5527221" y="13189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5" name="直線コネクタ 334">
          <a:extLst>
            <a:ext uri="{FF2B5EF4-FFF2-40B4-BE49-F238E27FC236}">
              <a16:creationId xmlns:a16="http://schemas.microsoft.com/office/drawing/2014/main" id="{3D1C8904-8E35-4BB9-A740-CD518FC63063}"/>
            </a:ext>
          </a:extLst>
        </xdr:cNvPr>
        <xdr:cNvCxnSpPr/>
      </xdr:nvCxnSpPr>
      <xdr:spPr>
        <a:xfrm>
          <a:off x="5953125" y="12792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6" name="テキスト ボックス 335">
          <a:extLst>
            <a:ext uri="{FF2B5EF4-FFF2-40B4-BE49-F238E27FC236}">
              <a16:creationId xmlns:a16="http://schemas.microsoft.com/office/drawing/2014/main" id="{837077CF-E629-43D1-A187-283E8325B755}"/>
            </a:ext>
          </a:extLst>
        </xdr:cNvPr>
        <xdr:cNvSpPr txBox="1"/>
      </xdr:nvSpPr>
      <xdr:spPr>
        <a:xfrm>
          <a:off x="5527221" y="12646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a:extLst>
            <a:ext uri="{FF2B5EF4-FFF2-40B4-BE49-F238E27FC236}">
              <a16:creationId xmlns:a16="http://schemas.microsoft.com/office/drawing/2014/main" id="{20527AB9-81FC-4993-8DAB-D817EAB49DBD}"/>
            </a:ext>
          </a:extLst>
        </xdr:cNvPr>
        <xdr:cNvCxnSpPr/>
      </xdr:nvCxnSpPr>
      <xdr:spPr>
        <a:xfrm>
          <a:off x="5953125" y="12249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a:extLst>
            <a:ext uri="{FF2B5EF4-FFF2-40B4-BE49-F238E27FC236}">
              <a16:creationId xmlns:a16="http://schemas.microsoft.com/office/drawing/2014/main" id="{77C02A27-8763-444A-BAEC-59FAED690EF1}"/>
            </a:ext>
          </a:extLst>
        </xdr:cNvPr>
        <xdr:cNvSpPr txBox="1"/>
      </xdr:nvSpPr>
      <xdr:spPr>
        <a:xfrm>
          <a:off x="5527221" y="1211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公営住宅】&#10;一人当たり面積グラフ枠">
          <a:extLst>
            <a:ext uri="{FF2B5EF4-FFF2-40B4-BE49-F238E27FC236}">
              <a16:creationId xmlns:a16="http://schemas.microsoft.com/office/drawing/2014/main" id="{2F633F32-9019-4BFD-BAF9-1FDAAA20D516}"/>
            </a:ext>
          </a:extLst>
        </xdr:cNvPr>
        <xdr:cNvSpPr/>
      </xdr:nvSpPr>
      <xdr:spPr>
        <a:xfrm>
          <a:off x="5953125" y="1224915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120968</xdr:rowOff>
    </xdr:from>
    <xdr:to>
      <xdr:col>54</xdr:col>
      <xdr:colOff>189865</xdr:colOff>
      <xdr:row>85</xdr:row>
      <xdr:rowOff>93535</xdr:rowOff>
    </xdr:to>
    <xdr:cxnSp macro="">
      <xdr:nvCxnSpPr>
        <xdr:cNvPr id="340" name="直線コネクタ 339">
          <a:extLst>
            <a:ext uri="{FF2B5EF4-FFF2-40B4-BE49-F238E27FC236}">
              <a16:creationId xmlns:a16="http://schemas.microsoft.com/office/drawing/2014/main" id="{32BF9F1E-1DBD-48F3-8821-CE72E225DCF3}"/>
            </a:ext>
          </a:extLst>
        </xdr:cNvPr>
        <xdr:cNvCxnSpPr/>
      </xdr:nvCxnSpPr>
      <xdr:spPr>
        <a:xfrm flipV="1">
          <a:off x="9429115" y="12763818"/>
          <a:ext cx="0" cy="1102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341" name="【公営住宅】&#10;一人当たり面積最小値テキスト">
          <a:extLst>
            <a:ext uri="{FF2B5EF4-FFF2-40B4-BE49-F238E27FC236}">
              <a16:creationId xmlns:a16="http://schemas.microsoft.com/office/drawing/2014/main" id="{221C11B9-2406-4CD9-80E0-BC8E247CEE49}"/>
            </a:ext>
          </a:extLst>
        </xdr:cNvPr>
        <xdr:cNvSpPr txBox="1"/>
      </xdr:nvSpPr>
      <xdr:spPr>
        <a:xfrm>
          <a:off x="9467850" y="13870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342" name="直線コネクタ 341">
          <a:extLst>
            <a:ext uri="{FF2B5EF4-FFF2-40B4-BE49-F238E27FC236}">
              <a16:creationId xmlns:a16="http://schemas.microsoft.com/office/drawing/2014/main" id="{D41AB28F-5D2F-4388-B214-A64951D35573}"/>
            </a:ext>
          </a:extLst>
        </xdr:cNvPr>
        <xdr:cNvCxnSpPr/>
      </xdr:nvCxnSpPr>
      <xdr:spPr>
        <a:xfrm>
          <a:off x="9363075" y="1386668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67645</xdr:rowOff>
    </xdr:from>
    <xdr:ext cx="469744" cy="259045"/>
    <xdr:sp macro="" textlink="">
      <xdr:nvSpPr>
        <xdr:cNvPr id="343" name="【公営住宅】&#10;一人当たり面積最大値テキスト">
          <a:extLst>
            <a:ext uri="{FF2B5EF4-FFF2-40B4-BE49-F238E27FC236}">
              <a16:creationId xmlns:a16="http://schemas.microsoft.com/office/drawing/2014/main" id="{46DC8859-A4E7-4BD6-BDEB-A0354E9B45B5}"/>
            </a:ext>
          </a:extLst>
        </xdr:cNvPr>
        <xdr:cNvSpPr txBox="1"/>
      </xdr:nvSpPr>
      <xdr:spPr>
        <a:xfrm>
          <a:off x="9467850" y="12542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120968</xdr:rowOff>
    </xdr:from>
    <xdr:to>
      <xdr:col>55</xdr:col>
      <xdr:colOff>88900</xdr:colOff>
      <xdr:row>78</xdr:row>
      <xdr:rowOff>120968</xdr:rowOff>
    </xdr:to>
    <xdr:cxnSp macro="">
      <xdr:nvCxnSpPr>
        <xdr:cNvPr id="344" name="直線コネクタ 343">
          <a:extLst>
            <a:ext uri="{FF2B5EF4-FFF2-40B4-BE49-F238E27FC236}">
              <a16:creationId xmlns:a16="http://schemas.microsoft.com/office/drawing/2014/main" id="{ABB59B81-11B3-43C2-843D-8C70014D967B}"/>
            </a:ext>
          </a:extLst>
        </xdr:cNvPr>
        <xdr:cNvCxnSpPr/>
      </xdr:nvCxnSpPr>
      <xdr:spPr>
        <a:xfrm>
          <a:off x="9363075" y="12763818"/>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109745</xdr:rowOff>
    </xdr:from>
    <xdr:ext cx="469744" cy="259045"/>
    <xdr:sp macro="" textlink="">
      <xdr:nvSpPr>
        <xdr:cNvPr id="345" name="【公営住宅】&#10;一人当たり面積平均値テキスト">
          <a:extLst>
            <a:ext uri="{FF2B5EF4-FFF2-40B4-BE49-F238E27FC236}">
              <a16:creationId xmlns:a16="http://schemas.microsoft.com/office/drawing/2014/main" id="{95E97DD0-291D-4010-BAFC-7C90519E4C53}"/>
            </a:ext>
          </a:extLst>
        </xdr:cNvPr>
        <xdr:cNvSpPr txBox="1"/>
      </xdr:nvSpPr>
      <xdr:spPr>
        <a:xfrm>
          <a:off x="9467850" y="133939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131318</xdr:rowOff>
    </xdr:from>
    <xdr:to>
      <xdr:col>55</xdr:col>
      <xdr:colOff>50800</xdr:colOff>
      <xdr:row>83</xdr:row>
      <xdr:rowOff>61468</xdr:rowOff>
    </xdr:to>
    <xdr:sp macro="" textlink="">
      <xdr:nvSpPr>
        <xdr:cNvPr id="346" name="フローチャート: 判断 345">
          <a:extLst>
            <a:ext uri="{FF2B5EF4-FFF2-40B4-BE49-F238E27FC236}">
              <a16:creationId xmlns:a16="http://schemas.microsoft.com/office/drawing/2014/main" id="{F84DA2CB-E2F1-40D1-AF49-F7A2B066423C}"/>
            </a:ext>
          </a:extLst>
        </xdr:cNvPr>
        <xdr:cNvSpPr/>
      </xdr:nvSpPr>
      <xdr:spPr>
        <a:xfrm>
          <a:off x="9401175" y="13418693"/>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133032</xdr:rowOff>
    </xdr:from>
    <xdr:to>
      <xdr:col>50</xdr:col>
      <xdr:colOff>165100</xdr:colOff>
      <xdr:row>83</xdr:row>
      <xdr:rowOff>63182</xdr:rowOff>
    </xdr:to>
    <xdr:sp macro="" textlink="">
      <xdr:nvSpPr>
        <xdr:cNvPr id="347" name="フローチャート: 判断 346">
          <a:extLst>
            <a:ext uri="{FF2B5EF4-FFF2-40B4-BE49-F238E27FC236}">
              <a16:creationId xmlns:a16="http://schemas.microsoft.com/office/drawing/2014/main" id="{8295238C-A6E4-4EEA-97AB-C7EBD9275A1B}"/>
            </a:ext>
          </a:extLst>
        </xdr:cNvPr>
        <xdr:cNvSpPr/>
      </xdr:nvSpPr>
      <xdr:spPr>
        <a:xfrm>
          <a:off x="8639175" y="1342040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135319</xdr:rowOff>
    </xdr:from>
    <xdr:to>
      <xdr:col>46</xdr:col>
      <xdr:colOff>38100</xdr:colOff>
      <xdr:row>83</xdr:row>
      <xdr:rowOff>65469</xdr:rowOff>
    </xdr:to>
    <xdr:sp macro="" textlink="">
      <xdr:nvSpPr>
        <xdr:cNvPr id="348" name="フローチャート: 判断 347">
          <a:extLst>
            <a:ext uri="{FF2B5EF4-FFF2-40B4-BE49-F238E27FC236}">
              <a16:creationId xmlns:a16="http://schemas.microsoft.com/office/drawing/2014/main" id="{3A2C5E00-B4AC-4091-917E-C4EE49B0C9FD}"/>
            </a:ext>
          </a:extLst>
        </xdr:cNvPr>
        <xdr:cNvSpPr/>
      </xdr:nvSpPr>
      <xdr:spPr>
        <a:xfrm>
          <a:off x="7839075" y="13422694"/>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124461</xdr:rowOff>
    </xdr:from>
    <xdr:to>
      <xdr:col>41</xdr:col>
      <xdr:colOff>101600</xdr:colOff>
      <xdr:row>83</xdr:row>
      <xdr:rowOff>54611</xdr:rowOff>
    </xdr:to>
    <xdr:sp macro="" textlink="">
      <xdr:nvSpPr>
        <xdr:cNvPr id="349" name="フローチャート: 判断 348">
          <a:extLst>
            <a:ext uri="{FF2B5EF4-FFF2-40B4-BE49-F238E27FC236}">
              <a16:creationId xmlns:a16="http://schemas.microsoft.com/office/drawing/2014/main" id="{2EAF7DFD-F2D2-497B-87AF-4844AE3F5B1C}"/>
            </a:ext>
          </a:extLst>
        </xdr:cNvPr>
        <xdr:cNvSpPr/>
      </xdr:nvSpPr>
      <xdr:spPr>
        <a:xfrm>
          <a:off x="7029450" y="13408661"/>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158178</xdr:rowOff>
    </xdr:from>
    <xdr:to>
      <xdr:col>36</xdr:col>
      <xdr:colOff>165100</xdr:colOff>
      <xdr:row>83</xdr:row>
      <xdr:rowOff>88328</xdr:rowOff>
    </xdr:to>
    <xdr:sp macro="" textlink="">
      <xdr:nvSpPr>
        <xdr:cNvPr id="350" name="フローチャート: 判断 349">
          <a:extLst>
            <a:ext uri="{FF2B5EF4-FFF2-40B4-BE49-F238E27FC236}">
              <a16:creationId xmlns:a16="http://schemas.microsoft.com/office/drawing/2014/main" id="{FA253C42-FD7D-424A-A8BA-B6D822E57F33}"/>
            </a:ext>
          </a:extLst>
        </xdr:cNvPr>
        <xdr:cNvSpPr/>
      </xdr:nvSpPr>
      <xdr:spPr>
        <a:xfrm>
          <a:off x="6238875" y="13448728"/>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C16B7FCC-8BBB-4A92-9C5E-BD512F1B81AF}"/>
            </a:ext>
          </a:extLst>
        </xdr:cNvPr>
        <xdr:cNvSpPr txBox="1"/>
      </xdr:nvSpPr>
      <xdr:spPr>
        <a:xfrm>
          <a:off x="92583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817D57D1-B4DD-47A1-8CA4-D365A4707AFA}"/>
            </a:ext>
          </a:extLst>
        </xdr:cNvPr>
        <xdr:cNvSpPr txBox="1"/>
      </xdr:nvSpPr>
      <xdr:spPr>
        <a:xfrm>
          <a:off x="85153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43DDBF14-02C6-4FC1-B720-DB5AF255956D}"/>
            </a:ext>
          </a:extLst>
        </xdr:cNvPr>
        <xdr:cNvSpPr txBox="1"/>
      </xdr:nvSpPr>
      <xdr:spPr>
        <a:xfrm>
          <a:off x="77152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A9DA4E1-37EF-4360-9FB2-6960F1034C31}"/>
            </a:ext>
          </a:extLst>
        </xdr:cNvPr>
        <xdr:cNvSpPr txBox="1"/>
      </xdr:nvSpPr>
      <xdr:spPr>
        <a:xfrm>
          <a:off x="69056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7E2FED81-F9B5-4BC4-9813-C1D9CF0D447F}"/>
            </a:ext>
          </a:extLst>
        </xdr:cNvPr>
        <xdr:cNvSpPr txBox="1"/>
      </xdr:nvSpPr>
      <xdr:spPr>
        <a:xfrm>
          <a:off x="61150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47307</xdr:rowOff>
    </xdr:from>
    <xdr:to>
      <xdr:col>55</xdr:col>
      <xdr:colOff>50800</xdr:colOff>
      <xdr:row>82</xdr:row>
      <xdr:rowOff>148907</xdr:rowOff>
    </xdr:to>
    <xdr:sp macro="" textlink="">
      <xdr:nvSpPr>
        <xdr:cNvPr id="356" name="楕円 355">
          <a:extLst>
            <a:ext uri="{FF2B5EF4-FFF2-40B4-BE49-F238E27FC236}">
              <a16:creationId xmlns:a16="http://schemas.microsoft.com/office/drawing/2014/main" id="{F8A9824B-C201-4647-981D-C5BA27AFE53B}"/>
            </a:ext>
          </a:extLst>
        </xdr:cNvPr>
        <xdr:cNvSpPr/>
      </xdr:nvSpPr>
      <xdr:spPr>
        <a:xfrm>
          <a:off x="9401175" y="13337857"/>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70184</xdr:rowOff>
    </xdr:from>
    <xdr:ext cx="469744" cy="259045"/>
    <xdr:sp macro="" textlink="">
      <xdr:nvSpPr>
        <xdr:cNvPr id="357" name="【公営住宅】&#10;一人当たり面積該当値テキスト">
          <a:extLst>
            <a:ext uri="{FF2B5EF4-FFF2-40B4-BE49-F238E27FC236}">
              <a16:creationId xmlns:a16="http://schemas.microsoft.com/office/drawing/2014/main" id="{040BB577-6E37-443E-9C4D-D610E8D04BB1}"/>
            </a:ext>
          </a:extLst>
        </xdr:cNvPr>
        <xdr:cNvSpPr txBox="1"/>
      </xdr:nvSpPr>
      <xdr:spPr>
        <a:xfrm>
          <a:off x="9467850" y="1319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51879</xdr:rowOff>
    </xdr:from>
    <xdr:to>
      <xdr:col>50</xdr:col>
      <xdr:colOff>165100</xdr:colOff>
      <xdr:row>82</xdr:row>
      <xdr:rowOff>153479</xdr:rowOff>
    </xdr:to>
    <xdr:sp macro="" textlink="">
      <xdr:nvSpPr>
        <xdr:cNvPr id="358" name="楕円 357">
          <a:extLst>
            <a:ext uri="{FF2B5EF4-FFF2-40B4-BE49-F238E27FC236}">
              <a16:creationId xmlns:a16="http://schemas.microsoft.com/office/drawing/2014/main" id="{914B7227-1094-49BA-AAEF-051A3AC4A739}"/>
            </a:ext>
          </a:extLst>
        </xdr:cNvPr>
        <xdr:cNvSpPr/>
      </xdr:nvSpPr>
      <xdr:spPr>
        <a:xfrm>
          <a:off x="8639175" y="13336079"/>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98107</xdr:rowOff>
    </xdr:from>
    <xdr:to>
      <xdr:col>55</xdr:col>
      <xdr:colOff>0</xdr:colOff>
      <xdr:row>82</xdr:row>
      <xdr:rowOff>102679</xdr:rowOff>
    </xdr:to>
    <xdr:cxnSp macro="">
      <xdr:nvCxnSpPr>
        <xdr:cNvPr id="359" name="直線コネクタ 358">
          <a:extLst>
            <a:ext uri="{FF2B5EF4-FFF2-40B4-BE49-F238E27FC236}">
              <a16:creationId xmlns:a16="http://schemas.microsoft.com/office/drawing/2014/main" id="{96B4FBCA-73F6-4882-93BB-137FEA23F1A1}"/>
            </a:ext>
          </a:extLst>
        </xdr:cNvPr>
        <xdr:cNvCxnSpPr/>
      </xdr:nvCxnSpPr>
      <xdr:spPr>
        <a:xfrm flipV="1">
          <a:off x="8686800" y="13385482"/>
          <a:ext cx="742950" cy="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38736</xdr:rowOff>
    </xdr:from>
    <xdr:to>
      <xdr:col>46</xdr:col>
      <xdr:colOff>38100</xdr:colOff>
      <xdr:row>82</xdr:row>
      <xdr:rowOff>140336</xdr:rowOff>
    </xdr:to>
    <xdr:sp macro="" textlink="">
      <xdr:nvSpPr>
        <xdr:cNvPr id="360" name="楕円 359">
          <a:extLst>
            <a:ext uri="{FF2B5EF4-FFF2-40B4-BE49-F238E27FC236}">
              <a16:creationId xmlns:a16="http://schemas.microsoft.com/office/drawing/2014/main" id="{8FDB753F-50D5-4E6B-BC2C-DA521482FE71}"/>
            </a:ext>
          </a:extLst>
        </xdr:cNvPr>
        <xdr:cNvSpPr/>
      </xdr:nvSpPr>
      <xdr:spPr>
        <a:xfrm>
          <a:off x="7839075" y="13326111"/>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89536</xdr:rowOff>
    </xdr:from>
    <xdr:to>
      <xdr:col>50</xdr:col>
      <xdr:colOff>114300</xdr:colOff>
      <xdr:row>82</xdr:row>
      <xdr:rowOff>102679</xdr:rowOff>
    </xdr:to>
    <xdr:cxnSp macro="">
      <xdr:nvCxnSpPr>
        <xdr:cNvPr id="361" name="直線コネクタ 360">
          <a:extLst>
            <a:ext uri="{FF2B5EF4-FFF2-40B4-BE49-F238E27FC236}">
              <a16:creationId xmlns:a16="http://schemas.microsoft.com/office/drawing/2014/main" id="{DCC3597A-7744-42BF-BE4C-1401C0437A79}"/>
            </a:ext>
          </a:extLst>
        </xdr:cNvPr>
        <xdr:cNvCxnSpPr/>
      </xdr:nvCxnSpPr>
      <xdr:spPr>
        <a:xfrm>
          <a:off x="7886700" y="13373736"/>
          <a:ext cx="800100" cy="19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42735</xdr:rowOff>
    </xdr:from>
    <xdr:to>
      <xdr:col>41</xdr:col>
      <xdr:colOff>101600</xdr:colOff>
      <xdr:row>82</xdr:row>
      <xdr:rowOff>144335</xdr:rowOff>
    </xdr:to>
    <xdr:sp macro="" textlink="">
      <xdr:nvSpPr>
        <xdr:cNvPr id="362" name="楕円 361">
          <a:extLst>
            <a:ext uri="{FF2B5EF4-FFF2-40B4-BE49-F238E27FC236}">
              <a16:creationId xmlns:a16="http://schemas.microsoft.com/office/drawing/2014/main" id="{5D3C4D4C-49D8-465A-A635-16238C5BCA86}"/>
            </a:ext>
          </a:extLst>
        </xdr:cNvPr>
        <xdr:cNvSpPr/>
      </xdr:nvSpPr>
      <xdr:spPr>
        <a:xfrm>
          <a:off x="7029450" y="1333328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89536</xdr:rowOff>
    </xdr:from>
    <xdr:to>
      <xdr:col>45</xdr:col>
      <xdr:colOff>177800</xdr:colOff>
      <xdr:row>82</xdr:row>
      <xdr:rowOff>93535</xdr:rowOff>
    </xdr:to>
    <xdr:cxnSp macro="">
      <xdr:nvCxnSpPr>
        <xdr:cNvPr id="363" name="直線コネクタ 362">
          <a:extLst>
            <a:ext uri="{FF2B5EF4-FFF2-40B4-BE49-F238E27FC236}">
              <a16:creationId xmlns:a16="http://schemas.microsoft.com/office/drawing/2014/main" id="{2F083F5E-D97C-4B5D-B11E-EFE039A937C8}"/>
            </a:ext>
          </a:extLst>
        </xdr:cNvPr>
        <xdr:cNvCxnSpPr/>
      </xdr:nvCxnSpPr>
      <xdr:spPr>
        <a:xfrm flipV="1">
          <a:off x="7077075" y="13373736"/>
          <a:ext cx="809625" cy="7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42735</xdr:rowOff>
    </xdr:from>
    <xdr:to>
      <xdr:col>36</xdr:col>
      <xdr:colOff>165100</xdr:colOff>
      <xdr:row>82</xdr:row>
      <xdr:rowOff>144335</xdr:rowOff>
    </xdr:to>
    <xdr:sp macro="" textlink="">
      <xdr:nvSpPr>
        <xdr:cNvPr id="364" name="楕円 363">
          <a:extLst>
            <a:ext uri="{FF2B5EF4-FFF2-40B4-BE49-F238E27FC236}">
              <a16:creationId xmlns:a16="http://schemas.microsoft.com/office/drawing/2014/main" id="{C3E390E1-A51E-4024-B686-6E1B48BAF641}"/>
            </a:ext>
          </a:extLst>
        </xdr:cNvPr>
        <xdr:cNvSpPr/>
      </xdr:nvSpPr>
      <xdr:spPr>
        <a:xfrm>
          <a:off x="6238875" y="1333328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93535</xdr:rowOff>
    </xdr:from>
    <xdr:to>
      <xdr:col>41</xdr:col>
      <xdr:colOff>50800</xdr:colOff>
      <xdr:row>82</xdr:row>
      <xdr:rowOff>93535</xdr:rowOff>
    </xdr:to>
    <xdr:cxnSp macro="">
      <xdr:nvCxnSpPr>
        <xdr:cNvPr id="365" name="直線コネクタ 364">
          <a:extLst>
            <a:ext uri="{FF2B5EF4-FFF2-40B4-BE49-F238E27FC236}">
              <a16:creationId xmlns:a16="http://schemas.microsoft.com/office/drawing/2014/main" id="{7F6876E2-4ACE-4D8A-8F47-2FDAF6A81E27}"/>
            </a:ext>
          </a:extLst>
        </xdr:cNvPr>
        <xdr:cNvCxnSpPr/>
      </xdr:nvCxnSpPr>
      <xdr:spPr>
        <a:xfrm>
          <a:off x="6286500" y="13380910"/>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54309</xdr:rowOff>
    </xdr:from>
    <xdr:ext cx="469744" cy="259045"/>
    <xdr:sp macro="" textlink="">
      <xdr:nvSpPr>
        <xdr:cNvPr id="366" name="n_1aveValue【公営住宅】&#10;一人当たり面積">
          <a:extLst>
            <a:ext uri="{FF2B5EF4-FFF2-40B4-BE49-F238E27FC236}">
              <a16:creationId xmlns:a16="http://schemas.microsoft.com/office/drawing/2014/main" id="{02EC5BB5-AEC3-467D-BF9F-F80CBBF824B6}"/>
            </a:ext>
          </a:extLst>
        </xdr:cNvPr>
        <xdr:cNvSpPr txBox="1"/>
      </xdr:nvSpPr>
      <xdr:spPr>
        <a:xfrm>
          <a:off x="8458277" y="13503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56596</xdr:rowOff>
    </xdr:from>
    <xdr:ext cx="469744" cy="259045"/>
    <xdr:sp macro="" textlink="">
      <xdr:nvSpPr>
        <xdr:cNvPr id="367" name="n_2aveValue【公営住宅】&#10;一人当たり面積">
          <a:extLst>
            <a:ext uri="{FF2B5EF4-FFF2-40B4-BE49-F238E27FC236}">
              <a16:creationId xmlns:a16="http://schemas.microsoft.com/office/drawing/2014/main" id="{2A86F350-3450-4AB5-A36B-41D7E1EB3D63}"/>
            </a:ext>
          </a:extLst>
        </xdr:cNvPr>
        <xdr:cNvSpPr txBox="1"/>
      </xdr:nvSpPr>
      <xdr:spPr>
        <a:xfrm>
          <a:off x="7677227" y="13505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45738</xdr:rowOff>
    </xdr:from>
    <xdr:ext cx="469744" cy="259045"/>
    <xdr:sp macro="" textlink="">
      <xdr:nvSpPr>
        <xdr:cNvPr id="368" name="n_3aveValue【公営住宅】&#10;一人当たり面積">
          <a:extLst>
            <a:ext uri="{FF2B5EF4-FFF2-40B4-BE49-F238E27FC236}">
              <a16:creationId xmlns:a16="http://schemas.microsoft.com/office/drawing/2014/main" id="{3119EDE7-8219-49BF-8C03-E5177AEF9856}"/>
            </a:ext>
          </a:extLst>
        </xdr:cNvPr>
        <xdr:cNvSpPr txBox="1"/>
      </xdr:nvSpPr>
      <xdr:spPr>
        <a:xfrm>
          <a:off x="6867602" y="13498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79455</xdr:rowOff>
    </xdr:from>
    <xdr:ext cx="469744" cy="259045"/>
    <xdr:sp macro="" textlink="">
      <xdr:nvSpPr>
        <xdr:cNvPr id="369" name="n_4aveValue【公営住宅】&#10;一人当たり面積">
          <a:extLst>
            <a:ext uri="{FF2B5EF4-FFF2-40B4-BE49-F238E27FC236}">
              <a16:creationId xmlns:a16="http://schemas.microsoft.com/office/drawing/2014/main" id="{3D2C9CFF-1679-4BA7-8F1E-FCF1EEFD438F}"/>
            </a:ext>
          </a:extLst>
        </xdr:cNvPr>
        <xdr:cNvSpPr txBox="1"/>
      </xdr:nvSpPr>
      <xdr:spPr>
        <a:xfrm>
          <a:off x="6067502" y="13531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170006</xdr:rowOff>
    </xdr:from>
    <xdr:ext cx="469744" cy="259045"/>
    <xdr:sp macro="" textlink="">
      <xdr:nvSpPr>
        <xdr:cNvPr id="370" name="n_1mainValue【公営住宅】&#10;一人当たり面積">
          <a:extLst>
            <a:ext uri="{FF2B5EF4-FFF2-40B4-BE49-F238E27FC236}">
              <a16:creationId xmlns:a16="http://schemas.microsoft.com/office/drawing/2014/main" id="{CE1FA561-D90C-4950-AE38-9212879F7D58}"/>
            </a:ext>
          </a:extLst>
        </xdr:cNvPr>
        <xdr:cNvSpPr txBox="1"/>
      </xdr:nvSpPr>
      <xdr:spPr>
        <a:xfrm>
          <a:off x="8458277" y="13124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156863</xdr:rowOff>
    </xdr:from>
    <xdr:ext cx="469744" cy="259045"/>
    <xdr:sp macro="" textlink="">
      <xdr:nvSpPr>
        <xdr:cNvPr id="371" name="n_2mainValue【公営住宅】&#10;一人当たり面積">
          <a:extLst>
            <a:ext uri="{FF2B5EF4-FFF2-40B4-BE49-F238E27FC236}">
              <a16:creationId xmlns:a16="http://schemas.microsoft.com/office/drawing/2014/main" id="{5197FEC9-C686-42E9-B668-E7AB140CD892}"/>
            </a:ext>
          </a:extLst>
        </xdr:cNvPr>
        <xdr:cNvSpPr txBox="1"/>
      </xdr:nvSpPr>
      <xdr:spPr>
        <a:xfrm>
          <a:off x="7677227" y="13123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160862</xdr:rowOff>
    </xdr:from>
    <xdr:ext cx="469744" cy="259045"/>
    <xdr:sp macro="" textlink="">
      <xdr:nvSpPr>
        <xdr:cNvPr id="372" name="n_3mainValue【公営住宅】&#10;一人当たり面積">
          <a:extLst>
            <a:ext uri="{FF2B5EF4-FFF2-40B4-BE49-F238E27FC236}">
              <a16:creationId xmlns:a16="http://schemas.microsoft.com/office/drawing/2014/main" id="{7C0D1B16-420A-4572-BBA8-4BFFF024D27B}"/>
            </a:ext>
          </a:extLst>
        </xdr:cNvPr>
        <xdr:cNvSpPr txBox="1"/>
      </xdr:nvSpPr>
      <xdr:spPr>
        <a:xfrm>
          <a:off x="6867602" y="13127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160862</xdr:rowOff>
    </xdr:from>
    <xdr:ext cx="469744" cy="259045"/>
    <xdr:sp macro="" textlink="">
      <xdr:nvSpPr>
        <xdr:cNvPr id="373" name="n_4mainValue【公営住宅】&#10;一人当たり面積">
          <a:extLst>
            <a:ext uri="{FF2B5EF4-FFF2-40B4-BE49-F238E27FC236}">
              <a16:creationId xmlns:a16="http://schemas.microsoft.com/office/drawing/2014/main" id="{7AB35E92-694B-4564-BF40-052C58937A17}"/>
            </a:ext>
          </a:extLst>
        </xdr:cNvPr>
        <xdr:cNvSpPr txBox="1"/>
      </xdr:nvSpPr>
      <xdr:spPr>
        <a:xfrm>
          <a:off x="6067502" y="13127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a:extLst>
            <a:ext uri="{FF2B5EF4-FFF2-40B4-BE49-F238E27FC236}">
              <a16:creationId xmlns:a16="http://schemas.microsoft.com/office/drawing/2014/main" id="{8B4143C8-CB0B-4F52-8B8F-620364FF7DD4}"/>
            </a:ext>
          </a:extLst>
        </xdr:cNvPr>
        <xdr:cNvSpPr/>
      </xdr:nvSpPr>
      <xdr:spPr>
        <a:xfrm>
          <a:off x="685800" y="14763750"/>
          <a:ext cx="42672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a:extLst>
            <a:ext uri="{FF2B5EF4-FFF2-40B4-BE49-F238E27FC236}">
              <a16:creationId xmlns:a16="http://schemas.microsoft.com/office/drawing/2014/main" id="{E1580308-5965-4856-9CA0-A4ED8E7D3479}"/>
            </a:ext>
          </a:extLst>
        </xdr:cNvPr>
        <xdr:cNvSpPr/>
      </xdr:nvSpPr>
      <xdr:spPr>
        <a:xfrm>
          <a:off x="8096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a:extLst>
            <a:ext uri="{FF2B5EF4-FFF2-40B4-BE49-F238E27FC236}">
              <a16:creationId xmlns:a16="http://schemas.microsoft.com/office/drawing/2014/main" id="{94E3AA26-125A-4619-90EE-CEFC8B9CEE5D}"/>
            </a:ext>
          </a:extLst>
        </xdr:cNvPr>
        <xdr:cNvSpPr/>
      </xdr:nvSpPr>
      <xdr:spPr>
        <a:xfrm>
          <a:off x="8096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a:extLst>
            <a:ext uri="{FF2B5EF4-FFF2-40B4-BE49-F238E27FC236}">
              <a16:creationId xmlns:a16="http://schemas.microsoft.com/office/drawing/2014/main" id="{57300974-7623-493A-B649-59FDE054115C}"/>
            </a:ext>
          </a:extLst>
        </xdr:cNvPr>
        <xdr:cNvSpPr/>
      </xdr:nvSpPr>
      <xdr:spPr>
        <a:xfrm>
          <a:off x="1714500"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a:extLst>
            <a:ext uri="{FF2B5EF4-FFF2-40B4-BE49-F238E27FC236}">
              <a16:creationId xmlns:a16="http://schemas.microsoft.com/office/drawing/2014/main" id="{514A021D-E534-4F52-A6C9-B8BDFEDC7B24}"/>
            </a:ext>
          </a:extLst>
        </xdr:cNvPr>
        <xdr:cNvSpPr/>
      </xdr:nvSpPr>
      <xdr:spPr>
        <a:xfrm>
          <a:off x="1714500"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a:extLst>
            <a:ext uri="{FF2B5EF4-FFF2-40B4-BE49-F238E27FC236}">
              <a16:creationId xmlns:a16="http://schemas.microsoft.com/office/drawing/2014/main" id="{8EFB8847-9712-4520-835D-ABE60F7ED777}"/>
            </a:ext>
          </a:extLst>
        </xdr:cNvPr>
        <xdr:cNvSpPr/>
      </xdr:nvSpPr>
      <xdr:spPr>
        <a:xfrm>
          <a:off x="2743200"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a:extLst>
            <a:ext uri="{FF2B5EF4-FFF2-40B4-BE49-F238E27FC236}">
              <a16:creationId xmlns:a16="http://schemas.microsoft.com/office/drawing/2014/main" id="{362ED521-AFD9-49E5-BF98-F6740CAF0F0B}"/>
            </a:ext>
          </a:extLst>
        </xdr:cNvPr>
        <xdr:cNvSpPr/>
      </xdr:nvSpPr>
      <xdr:spPr>
        <a:xfrm>
          <a:off x="2743200"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a:extLst>
            <a:ext uri="{FF2B5EF4-FFF2-40B4-BE49-F238E27FC236}">
              <a16:creationId xmlns:a16="http://schemas.microsoft.com/office/drawing/2014/main" id="{901F4E90-A96A-4926-B942-AE03A253A122}"/>
            </a:ext>
          </a:extLst>
        </xdr:cNvPr>
        <xdr:cNvSpPr/>
      </xdr:nvSpPr>
      <xdr:spPr>
        <a:xfrm>
          <a:off x="685800" y="1590675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2" name="正方形/長方形 381">
          <a:extLst>
            <a:ext uri="{FF2B5EF4-FFF2-40B4-BE49-F238E27FC236}">
              <a16:creationId xmlns:a16="http://schemas.microsoft.com/office/drawing/2014/main" id="{C4AF3CD9-F962-48C1-A047-DEBFF5C867CE}"/>
            </a:ext>
          </a:extLst>
        </xdr:cNvPr>
        <xdr:cNvSpPr/>
      </xdr:nvSpPr>
      <xdr:spPr>
        <a:xfrm>
          <a:off x="5953125" y="14763750"/>
          <a:ext cx="424815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3" name="正方形/長方形 382">
          <a:extLst>
            <a:ext uri="{FF2B5EF4-FFF2-40B4-BE49-F238E27FC236}">
              <a16:creationId xmlns:a16="http://schemas.microsoft.com/office/drawing/2014/main" id="{F121D14C-80EE-4609-977C-0F2A4B66B11B}"/>
            </a:ext>
          </a:extLst>
        </xdr:cNvPr>
        <xdr:cNvSpPr/>
      </xdr:nvSpPr>
      <xdr:spPr>
        <a:xfrm>
          <a:off x="60674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4" name="正方形/長方形 383">
          <a:extLst>
            <a:ext uri="{FF2B5EF4-FFF2-40B4-BE49-F238E27FC236}">
              <a16:creationId xmlns:a16="http://schemas.microsoft.com/office/drawing/2014/main" id="{1A00DD8E-218D-4BF0-BE39-57CCF8265A31}"/>
            </a:ext>
          </a:extLst>
        </xdr:cNvPr>
        <xdr:cNvSpPr/>
      </xdr:nvSpPr>
      <xdr:spPr>
        <a:xfrm>
          <a:off x="60674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5" name="正方形/長方形 384">
          <a:extLst>
            <a:ext uri="{FF2B5EF4-FFF2-40B4-BE49-F238E27FC236}">
              <a16:creationId xmlns:a16="http://schemas.microsoft.com/office/drawing/2014/main" id="{79B05D1E-A4D6-4540-B039-A8FFC7D559EE}"/>
            </a:ext>
          </a:extLst>
        </xdr:cNvPr>
        <xdr:cNvSpPr/>
      </xdr:nvSpPr>
      <xdr:spPr>
        <a:xfrm>
          <a:off x="69818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6" name="正方形/長方形 385">
          <a:extLst>
            <a:ext uri="{FF2B5EF4-FFF2-40B4-BE49-F238E27FC236}">
              <a16:creationId xmlns:a16="http://schemas.microsoft.com/office/drawing/2014/main" id="{B8F01C51-E44A-4D26-A07D-F1FC2E757123}"/>
            </a:ext>
          </a:extLst>
        </xdr:cNvPr>
        <xdr:cNvSpPr/>
      </xdr:nvSpPr>
      <xdr:spPr>
        <a:xfrm>
          <a:off x="69818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7" name="正方形/長方形 386">
          <a:extLst>
            <a:ext uri="{FF2B5EF4-FFF2-40B4-BE49-F238E27FC236}">
              <a16:creationId xmlns:a16="http://schemas.microsoft.com/office/drawing/2014/main" id="{3889D6AC-51C5-4A03-954C-959022651B6F}"/>
            </a:ext>
          </a:extLst>
        </xdr:cNvPr>
        <xdr:cNvSpPr/>
      </xdr:nvSpPr>
      <xdr:spPr>
        <a:xfrm>
          <a:off x="80105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8" name="正方形/長方形 387">
          <a:extLst>
            <a:ext uri="{FF2B5EF4-FFF2-40B4-BE49-F238E27FC236}">
              <a16:creationId xmlns:a16="http://schemas.microsoft.com/office/drawing/2014/main" id="{036D64DB-031E-4E71-989F-10A86720DC8D}"/>
            </a:ext>
          </a:extLst>
        </xdr:cNvPr>
        <xdr:cNvSpPr/>
      </xdr:nvSpPr>
      <xdr:spPr>
        <a:xfrm>
          <a:off x="80105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9" name="正方形/長方形 388">
          <a:extLst>
            <a:ext uri="{FF2B5EF4-FFF2-40B4-BE49-F238E27FC236}">
              <a16:creationId xmlns:a16="http://schemas.microsoft.com/office/drawing/2014/main" id="{8155FE06-CBB1-44F1-903B-6607F9A202ED}"/>
            </a:ext>
          </a:extLst>
        </xdr:cNvPr>
        <xdr:cNvSpPr/>
      </xdr:nvSpPr>
      <xdr:spPr>
        <a:xfrm>
          <a:off x="5953125" y="1590675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a:extLst>
            <a:ext uri="{FF2B5EF4-FFF2-40B4-BE49-F238E27FC236}">
              <a16:creationId xmlns:a16="http://schemas.microsoft.com/office/drawing/2014/main" id="{5CFCB09E-8DDE-40AF-83BD-21E0407C9455}"/>
            </a:ext>
          </a:extLst>
        </xdr:cNvPr>
        <xdr:cNvSpPr/>
      </xdr:nvSpPr>
      <xdr:spPr>
        <a:xfrm>
          <a:off x="11210925" y="39719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a:extLst>
            <a:ext uri="{FF2B5EF4-FFF2-40B4-BE49-F238E27FC236}">
              <a16:creationId xmlns:a16="http://schemas.microsoft.com/office/drawing/2014/main" id="{9EEED7F1-CBA1-408A-9398-D67AA4219A7C}"/>
            </a:ext>
          </a:extLst>
        </xdr:cNvPr>
        <xdr:cNvSpPr/>
      </xdr:nvSpPr>
      <xdr:spPr>
        <a:xfrm>
          <a:off x="11315700"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a:extLst>
            <a:ext uri="{FF2B5EF4-FFF2-40B4-BE49-F238E27FC236}">
              <a16:creationId xmlns:a16="http://schemas.microsoft.com/office/drawing/2014/main" id="{294450E1-E996-4EE2-BCEA-4E6A5702E641}"/>
            </a:ext>
          </a:extLst>
        </xdr:cNvPr>
        <xdr:cNvSpPr/>
      </xdr:nvSpPr>
      <xdr:spPr>
        <a:xfrm>
          <a:off x="11315700"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a:extLst>
            <a:ext uri="{FF2B5EF4-FFF2-40B4-BE49-F238E27FC236}">
              <a16:creationId xmlns:a16="http://schemas.microsoft.com/office/drawing/2014/main" id="{9F901F77-E7AB-4C59-87C4-417ADFECAE80}"/>
            </a:ext>
          </a:extLst>
        </xdr:cNvPr>
        <xdr:cNvSpPr/>
      </xdr:nvSpPr>
      <xdr:spPr>
        <a:xfrm>
          <a:off x="122396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a:extLst>
            <a:ext uri="{FF2B5EF4-FFF2-40B4-BE49-F238E27FC236}">
              <a16:creationId xmlns:a16="http://schemas.microsoft.com/office/drawing/2014/main" id="{F69C5697-023F-4A4B-A773-72CCF1460B25}"/>
            </a:ext>
          </a:extLst>
        </xdr:cNvPr>
        <xdr:cNvSpPr/>
      </xdr:nvSpPr>
      <xdr:spPr>
        <a:xfrm>
          <a:off x="122396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a:extLst>
            <a:ext uri="{FF2B5EF4-FFF2-40B4-BE49-F238E27FC236}">
              <a16:creationId xmlns:a16="http://schemas.microsoft.com/office/drawing/2014/main" id="{20B0002D-82E1-470F-869F-D90DC668BAEF}"/>
            </a:ext>
          </a:extLst>
        </xdr:cNvPr>
        <xdr:cNvSpPr/>
      </xdr:nvSpPr>
      <xdr:spPr>
        <a:xfrm>
          <a:off x="132683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a:extLst>
            <a:ext uri="{FF2B5EF4-FFF2-40B4-BE49-F238E27FC236}">
              <a16:creationId xmlns:a16="http://schemas.microsoft.com/office/drawing/2014/main" id="{8E90DD92-3702-48AA-8F4A-C02AF7950B8E}"/>
            </a:ext>
          </a:extLst>
        </xdr:cNvPr>
        <xdr:cNvSpPr/>
      </xdr:nvSpPr>
      <xdr:spPr>
        <a:xfrm>
          <a:off x="132683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a:extLst>
            <a:ext uri="{FF2B5EF4-FFF2-40B4-BE49-F238E27FC236}">
              <a16:creationId xmlns:a16="http://schemas.microsoft.com/office/drawing/2014/main" id="{DAE2E105-9000-4778-9207-9C89DE8F036A}"/>
            </a:ext>
          </a:extLst>
        </xdr:cNvPr>
        <xdr:cNvSpPr/>
      </xdr:nvSpPr>
      <xdr:spPr>
        <a:xfrm>
          <a:off x="11210925" y="504825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8" name="テキスト ボックス 397">
          <a:extLst>
            <a:ext uri="{FF2B5EF4-FFF2-40B4-BE49-F238E27FC236}">
              <a16:creationId xmlns:a16="http://schemas.microsoft.com/office/drawing/2014/main" id="{BEA85627-FBB7-471B-9135-00B9B865BADE}"/>
            </a:ext>
          </a:extLst>
        </xdr:cNvPr>
        <xdr:cNvSpPr txBox="1"/>
      </xdr:nvSpPr>
      <xdr:spPr>
        <a:xfrm>
          <a:off x="11172825" y="48672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a:extLst>
            <a:ext uri="{FF2B5EF4-FFF2-40B4-BE49-F238E27FC236}">
              <a16:creationId xmlns:a16="http://schemas.microsoft.com/office/drawing/2014/main" id="{4E1E3623-6852-409F-8990-8E9F1690DB6D}"/>
            </a:ext>
          </a:extLst>
        </xdr:cNvPr>
        <xdr:cNvCxnSpPr/>
      </xdr:nvCxnSpPr>
      <xdr:spPr>
        <a:xfrm>
          <a:off x="11210925" y="72104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0" name="テキスト ボックス 399">
          <a:extLst>
            <a:ext uri="{FF2B5EF4-FFF2-40B4-BE49-F238E27FC236}">
              <a16:creationId xmlns:a16="http://schemas.microsoft.com/office/drawing/2014/main" id="{E202F745-67E8-4ED6-93C2-A6A1A7A572F4}"/>
            </a:ext>
          </a:extLst>
        </xdr:cNvPr>
        <xdr:cNvSpPr txBox="1"/>
      </xdr:nvSpPr>
      <xdr:spPr>
        <a:xfrm>
          <a:off x="10794546" y="70745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1" name="直線コネクタ 400">
          <a:extLst>
            <a:ext uri="{FF2B5EF4-FFF2-40B4-BE49-F238E27FC236}">
              <a16:creationId xmlns:a16="http://schemas.microsoft.com/office/drawing/2014/main" id="{63D64D3A-4219-4AF9-8946-1AF178B48176}"/>
            </a:ext>
          </a:extLst>
        </xdr:cNvPr>
        <xdr:cNvCxnSpPr/>
      </xdr:nvCxnSpPr>
      <xdr:spPr>
        <a:xfrm>
          <a:off x="11210925" y="68484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2" name="テキスト ボックス 401">
          <a:extLst>
            <a:ext uri="{FF2B5EF4-FFF2-40B4-BE49-F238E27FC236}">
              <a16:creationId xmlns:a16="http://schemas.microsoft.com/office/drawing/2014/main" id="{A5EEB568-98F0-43E0-A98B-6DCBA8E42A20}"/>
            </a:ext>
          </a:extLst>
        </xdr:cNvPr>
        <xdr:cNvSpPr txBox="1"/>
      </xdr:nvSpPr>
      <xdr:spPr>
        <a:xfrm>
          <a:off x="10794546" y="6712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3" name="直線コネクタ 402">
          <a:extLst>
            <a:ext uri="{FF2B5EF4-FFF2-40B4-BE49-F238E27FC236}">
              <a16:creationId xmlns:a16="http://schemas.microsoft.com/office/drawing/2014/main" id="{18BC3FDB-16CE-4620-BEE7-590623836121}"/>
            </a:ext>
          </a:extLst>
        </xdr:cNvPr>
        <xdr:cNvCxnSpPr/>
      </xdr:nvCxnSpPr>
      <xdr:spPr>
        <a:xfrm>
          <a:off x="11210925" y="64865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4" name="テキスト ボックス 403">
          <a:extLst>
            <a:ext uri="{FF2B5EF4-FFF2-40B4-BE49-F238E27FC236}">
              <a16:creationId xmlns:a16="http://schemas.microsoft.com/office/drawing/2014/main" id="{E4A31560-C374-4D0D-991E-B201B6B3E715}"/>
            </a:ext>
          </a:extLst>
        </xdr:cNvPr>
        <xdr:cNvSpPr txBox="1"/>
      </xdr:nvSpPr>
      <xdr:spPr>
        <a:xfrm>
          <a:off x="10845966" y="63506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5" name="直線コネクタ 404">
          <a:extLst>
            <a:ext uri="{FF2B5EF4-FFF2-40B4-BE49-F238E27FC236}">
              <a16:creationId xmlns:a16="http://schemas.microsoft.com/office/drawing/2014/main" id="{AC8F5419-B5C8-4B85-9C54-78D686203E59}"/>
            </a:ext>
          </a:extLst>
        </xdr:cNvPr>
        <xdr:cNvCxnSpPr/>
      </xdr:nvCxnSpPr>
      <xdr:spPr>
        <a:xfrm>
          <a:off x="11210925" y="61341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6" name="テキスト ボックス 405">
          <a:extLst>
            <a:ext uri="{FF2B5EF4-FFF2-40B4-BE49-F238E27FC236}">
              <a16:creationId xmlns:a16="http://schemas.microsoft.com/office/drawing/2014/main" id="{E86F8A7D-DA0F-40CD-AEBC-628974C9534D}"/>
            </a:ext>
          </a:extLst>
        </xdr:cNvPr>
        <xdr:cNvSpPr txBox="1"/>
      </xdr:nvSpPr>
      <xdr:spPr>
        <a:xfrm>
          <a:off x="10845966" y="599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7" name="直線コネクタ 406">
          <a:extLst>
            <a:ext uri="{FF2B5EF4-FFF2-40B4-BE49-F238E27FC236}">
              <a16:creationId xmlns:a16="http://schemas.microsoft.com/office/drawing/2014/main" id="{38E2A019-4576-4D7F-B06B-540AAD536341}"/>
            </a:ext>
          </a:extLst>
        </xdr:cNvPr>
        <xdr:cNvCxnSpPr/>
      </xdr:nvCxnSpPr>
      <xdr:spPr>
        <a:xfrm>
          <a:off x="11210925" y="57721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8" name="テキスト ボックス 407">
          <a:extLst>
            <a:ext uri="{FF2B5EF4-FFF2-40B4-BE49-F238E27FC236}">
              <a16:creationId xmlns:a16="http://schemas.microsoft.com/office/drawing/2014/main" id="{ECFA19BA-42F7-4656-A40C-CF639A393DE0}"/>
            </a:ext>
          </a:extLst>
        </xdr:cNvPr>
        <xdr:cNvSpPr txBox="1"/>
      </xdr:nvSpPr>
      <xdr:spPr>
        <a:xfrm>
          <a:off x="10845966" y="56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9" name="直線コネクタ 408">
          <a:extLst>
            <a:ext uri="{FF2B5EF4-FFF2-40B4-BE49-F238E27FC236}">
              <a16:creationId xmlns:a16="http://schemas.microsoft.com/office/drawing/2014/main" id="{C0C26A90-3D82-417D-908C-65DD5BDA33AF}"/>
            </a:ext>
          </a:extLst>
        </xdr:cNvPr>
        <xdr:cNvCxnSpPr/>
      </xdr:nvCxnSpPr>
      <xdr:spPr>
        <a:xfrm>
          <a:off x="11210925" y="54102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0" name="テキスト ボックス 409">
          <a:extLst>
            <a:ext uri="{FF2B5EF4-FFF2-40B4-BE49-F238E27FC236}">
              <a16:creationId xmlns:a16="http://schemas.microsoft.com/office/drawing/2014/main" id="{0288ED06-EE20-43A5-9C8A-B36B80ADECE0}"/>
            </a:ext>
          </a:extLst>
        </xdr:cNvPr>
        <xdr:cNvSpPr txBox="1"/>
      </xdr:nvSpPr>
      <xdr:spPr>
        <a:xfrm>
          <a:off x="10845966" y="5274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a:extLst>
            <a:ext uri="{FF2B5EF4-FFF2-40B4-BE49-F238E27FC236}">
              <a16:creationId xmlns:a16="http://schemas.microsoft.com/office/drawing/2014/main" id="{6A371EE8-B79E-4C2E-A723-E411919360F2}"/>
            </a:ext>
          </a:extLst>
        </xdr:cNvPr>
        <xdr:cNvCxnSpPr/>
      </xdr:nvCxnSpPr>
      <xdr:spPr>
        <a:xfrm>
          <a:off x="11210925" y="50482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2" name="テキスト ボックス 411">
          <a:extLst>
            <a:ext uri="{FF2B5EF4-FFF2-40B4-BE49-F238E27FC236}">
              <a16:creationId xmlns:a16="http://schemas.microsoft.com/office/drawing/2014/main" id="{0C652AA0-B1B6-45E5-A524-BF114FC4B3FE}"/>
            </a:ext>
          </a:extLst>
        </xdr:cNvPr>
        <xdr:cNvSpPr txBox="1"/>
      </xdr:nvSpPr>
      <xdr:spPr>
        <a:xfrm>
          <a:off x="10903736" y="49123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a:extLst>
            <a:ext uri="{FF2B5EF4-FFF2-40B4-BE49-F238E27FC236}">
              <a16:creationId xmlns:a16="http://schemas.microsoft.com/office/drawing/2014/main" id="{24B4DC37-E713-47F9-958A-94B33B95DEFD}"/>
            </a:ext>
          </a:extLst>
        </xdr:cNvPr>
        <xdr:cNvSpPr/>
      </xdr:nvSpPr>
      <xdr:spPr>
        <a:xfrm>
          <a:off x="11210925" y="504825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116205</xdr:rowOff>
    </xdr:from>
    <xdr:to>
      <xdr:col>85</xdr:col>
      <xdr:colOff>126364</xdr:colOff>
      <xdr:row>41</xdr:row>
      <xdr:rowOff>20955</xdr:rowOff>
    </xdr:to>
    <xdr:cxnSp macro="">
      <xdr:nvCxnSpPr>
        <xdr:cNvPr id="414" name="直線コネクタ 413">
          <a:extLst>
            <a:ext uri="{FF2B5EF4-FFF2-40B4-BE49-F238E27FC236}">
              <a16:creationId xmlns:a16="http://schemas.microsoft.com/office/drawing/2014/main" id="{71D05E94-1783-4293-8B0F-8E7DB2F2EACA}"/>
            </a:ext>
          </a:extLst>
        </xdr:cNvPr>
        <xdr:cNvCxnSpPr/>
      </xdr:nvCxnSpPr>
      <xdr:spPr>
        <a:xfrm flipV="1">
          <a:off x="14696439" y="5469255"/>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24782</xdr:rowOff>
    </xdr:from>
    <xdr:ext cx="405111" cy="259045"/>
    <xdr:sp macro="" textlink="">
      <xdr:nvSpPr>
        <xdr:cNvPr id="415" name="【認定こども園・幼稚園・保育所】&#10;有形固定資産減価償却率最小値テキスト">
          <a:extLst>
            <a:ext uri="{FF2B5EF4-FFF2-40B4-BE49-F238E27FC236}">
              <a16:creationId xmlns:a16="http://schemas.microsoft.com/office/drawing/2014/main" id="{EA5CD3F1-E0D2-4B4F-8245-4C59ADBCC8FF}"/>
            </a:ext>
          </a:extLst>
        </xdr:cNvPr>
        <xdr:cNvSpPr txBox="1"/>
      </xdr:nvSpPr>
      <xdr:spPr>
        <a:xfrm>
          <a:off x="14735175" y="667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20955</xdr:rowOff>
    </xdr:from>
    <xdr:to>
      <xdr:col>86</xdr:col>
      <xdr:colOff>25400</xdr:colOff>
      <xdr:row>41</xdr:row>
      <xdr:rowOff>20955</xdr:rowOff>
    </xdr:to>
    <xdr:cxnSp macro="">
      <xdr:nvCxnSpPr>
        <xdr:cNvPr id="416" name="直線コネクタ 415">
          <a:extLst>
            <a:ext uri="{FF2B5EF4-FFF2-40B4-BE49-F238E27FC236}">
              <a16:creationId xmlns:a16="http://schemas.microsoft.com/office/drawing/2014/main" id="{7144D16C-4B88-4FE6-8ED9-1A8E94DCEFAF}"/>
            </a:ext>
          </a:extLst>
        </xdr:cNvPr>
        <xdr:cNvCxnSpPr/>
      </xdr:nvCxnSpPr>
      <xdr:spPr>
        <a:xfrm>
          <a:off x="14611350" y="666940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62882</xdr:rowOff>
    </xdr:from>
    <xdr:ext cx="405111" cy="259045"/>
    <xdr:sp macro="" textlink="">
      <xdr:nvSpPr>
        <xdr:cNvPr id="417" name="【認定こども園・幼稚園・保育所】&#10;有形固定資産減価償却率最大値テキスト">
          <a:extLst>
            <a:ext uri="{FF2B5EF4-FFF2-40B4-BE49-F238E27FC236}">
              <a16:creationId xmlns:a16="http://schemas.microsoft.com/office/drawing/2014/main" id="{D643FEBC-22E1-486F-91BF-16E96E5F3072}"/>
            </a:ext>
          </a:extLst>
        </xdr:cNvPr>
        <xdr:cNvSpPr txBox="1"/>
      </xdr:nvSpPr>
      <xdr:spPr>
        <a:xfrm>
          <a:off x="14735175" y="5257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116205</xdr:rowOff>
    </xdr:from>
    <xdr:to>
      <xdr:col>86</xdr:col>
      <xdr:colOff>25400</xdr:colOff>
      <xdr:row>33</xdr:row>
      <xdr:rowOff>116205</xdr:rowOff>
    </xdr:to>
    <xdr:cxnSp macro="">
      <xdr:nvCxnSpPr>
        <xdr:cNvPr id="418" name="直線コネクタ 417">
          <a:extLst>
            <a:ext uri="{FF2B5EF4-FFF2-40B4-BE49-F238E27FC236}">
              <a16:creationId xmlns:a16="http://schemas.microsoft.com/office/drawing/2014/main" id="{173B4461-2A2B-477D-A01F-52C41BB3D53F}"/>
            </a:ext>
          </a:extLst>
        </xdr:cNvPr>
        <xdr:cNvCxnSpPr/>
      </xdr:nvCxnSpPr>
      <xdr:spPr>
        <a:xfrm>
          <a:off x="14611350" y="546925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15892</xdr:rowOff>
    </xdr:from>
    <xdr:ext cx="405111" cy="259045"/>
    <xdr:sp macro="" textlink="">
      <xdr:nvSpPr>
        <xdr:cNvPr id="419" name="【認定こども園・幼稚園・保育所】&#10;有形固定資産減価償却率平均値テキスト">
          <a:extLst>
            <a:ext uri="{FF2B5EF4-FFF2-40B4-BE49-F238E27FC236}">
              <a16:creationId xmlns:a16="http://schemas.microsoft.com/office/drawing/2014/main" id="{3AAB1D26-B365-42BF-BD86-D1701B480CBA}"/>
            </a:ext>
          </a:extLst>
        </xdr:cNvPr>
        <xdr:cNvSpPr txBox="1"/>
      </xdr:nvSpPr>
      <xdr:spPr>
        <a:xfrm>
          <a:off x="14735175" y="5854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164465</xdr:rowOff>
    </xdr:from>
    <xdr:to>
      <xdr:col>85</xdr:col>
      <xdr:colOff>177800</xdr:colOff>
      <xdr:row>37</xdr:row>
      <xdr:rowOff>94615</xdr:rowOff>
    </xdr:to>
    <xdr:sp macro="" textlink="">
      <xdr:nvSpPr>
        <xdr:cNvPr id="420" name="フローチャート: 判断 419">
          <a:extLst>
            <a:ext uri="{FF2B5EF4-FFF2-40B4-BE49-F238E27FC236}">
              <a16:creationId xmlns:a16="http://schemas.microsoft.com/office/drawing/2014/main" id="{1144659E-E5C9-4864-B148-76E3B2DF072D}"/>
            </a:ext>
          </a:extLst>
        </xdr:cNvPr>
        <xdr:cNvSpPr/>
      </xdr:nvSpPr>
      <xdr:spPr>
        <a:xfrm>
          <a:off x="14649450" y="600011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137795</xdr:rowOff>
    </xdr:from>
    <xdr:to>
      <xdr:col>81</xdr:col>
      <xdr:colOff>101600</xdr:colOff>
      <xdr:row>37</xdr:row>
      <xdr:rowOff>67945</xdr:rowOff>
    </xdr:to>
    <xdr:sp macro="" textlink="">
      <xdr:nvSpPr>
        <xdr:cNvPr id="421" name="フローチャート: 判断 420">
          <a:extLst>
            <a:ext uri="{FF2B5EF4-FFF2-40B4-BE49-F238E27FC236}">
              <a16:creationId xmlns:a16="http://schemas.microsoft.com/office/drawing/2014/main" id="{E02EA276-AED2-4CD1-A5B4-A79D9AD41887}"/>
            </a:ext>
          </a:extLst>
        </xdr:cNvPr>
        <xdr:cNvSpPr/>
      </xdr:nvSpPr>
      <xdr:spPr>
        <a:xfrm>
          <a:off x="13887450" y="597979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422" name="フローチャート: 判断 421">
          <a:extLst>
            <a:ext uri="{FF2B5EF4-FFF2-40B4-BE49-F238E27FC236}">
              <a16:creationId xmlns:a16="http://schemas.microsoft.com/office/drawing/2014/main" id="{035535C2-75D0-4BF1-A2EE-60D102B45768}"/>
            </a:ext>
          </a:extLst>
        </xdr:cNvPr>
        <xdr:cNvSpPr/>
      </xdr:nvSpPr>
      <xdr:spPr>
        <a:xfrm>
          <a:off x="13096875" y="596392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128270</xdr:rowOff>
    </xdr:from>
    <xdr:to>
      <xdr:col>72</xdr:col>
      <xdr:colOff>38100</xdr:colOff>
      <xdr:row>37</xdr:row>
      <xdr:rowOff>58420</xdr:rowOff>
    </xdr:to>
    <xdr:sp macro="" textlink="">
      <xdr:nvSpPr>
        <xdr:cNvPr id="423" name="フローチャート: 判断 422">
          <a:extLst>
            <a:ext uri="{FF2B5EF4-FFF2-40B4-BE49-F238E27FC236}">
              <a16:creationId xmlns:a16="http://schemas.microsoft.com/office/drawing/2014/main" id="{68A803C3-2AC8-41DE-929C-8E8A3F3D707A}"/>
            </a:ext>
          </a:extLst>
        </xdr:cNvPr>
        <xdr:cNvSpPr/>
      </xdr:nvSpPr>
      <xdr:spPr>
        <a:xfrm>
          <a:off x="12296775" y="596392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103505</xdr:rowOff>
    </xdr:from>
    <xdr:to>
      <xdr:col>67</xdr:col>
      <xdr:colOff>101600</xdr:colOff>
      <xdr:row>37</xdr:row>
      <xdr:rowOff>33655</xdr:rowOff>
    </xdr:to>
    <xdr:sp macro="" textlink="">
      <xdr:nvSpPr>
        <xdr:cNvPr id="424" name="フローチャート: 判断 423">
          <a:extLst>
            <a:ext uri="{FF2B5EF4-FFF2-40B4-BE49-F238E27FC236}">
              <a16:creationId xmlns:a16="http://schemas.microsoft.com/office/drawing/2014/main" id="{C7BADF92-DAC8-44DF-AE0B-5ACA4795D1F6}"/>
            </a:ext>
          </a:extLst>
        </xdr:cNvPr>
        <xdr:cNvSpPr/>
      </xdr:nvSpPr>
      <xdr:spPr>
        <a:xfrm>
          <a:off x="11487150" y="594550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2BD705B5-8BD1-4176-A57C-8C737D84D745}"/>
            </a:ext>
          </a:extLst>
        </xdr:cNvPr>
        <xdr:cNvSpPr txBox="1"/>
      </xdr:nvSpPr>
      <xdr:spPr>
        <a:xfrm>
          <a:off x="145256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557C2D6D-CA18-4029-99C2-BE4ECAA7AD12}"/>
            </a:ext>
          </a:extLst>
        </xdr:cNvPr>
        <xdr:cNvSpPr txBox="1"/>
      </xdr:nvSpPr>
      <xdr:spPr>
        <a:xfrm>
          <a:off x="137636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F6DBFA25-8148-45AE-8204-C8638145F16A}"/>
            </a:ext>
          </a:extLst>
        </xdr:cNvPr>
        <xdr:cNvSpPr txBox="1"/>
      </xdr:nvSpPr>
      <xdr:spPr>
        <a:xfrm>
          <a:off x="129730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C8C61DEC-4BA0-4AB5-9896-BEA0191D8458}"/>
            </a:ext>
          </a:extLst>
        </xdr:cNvPr>
        <xdr:cNvSpPr txBox="1"/>
      </xdr:nvSpPr>
      <xdr:spPr>
        <a:xfrm>
          <a:off x="121729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51F2EA4-9F90-44C5-B7AF-79A45E744682}"/>
            </a:ext>
          </a:extLst>
        </xdr:cNvPr>
        <xdr:cNvSpPr txBox="1"/>
      </xdr:nvSpPr>
      <xdr:spPr>
        <a:xfrm>
          <a:off x="113633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2540</xdr:rowOff>
    </xdr:from>
    <xdr:to>
      <xdr:col>85</xdr:col>
      <xdr:colOff>177800</xdr:colOff>
      <xdr:row>39</xdr:row>
      <xdr:rowOff>104140</xdr:rowOff>
    </xdr:to>
    <xdr:sp macro="" textlink="">
      <xdr:nvSpPr>
        <xdr:cNvPr id="430" name="楕円 429">
          <a:extLst>
            <a:ext uri="{FF2B5EF4-FFF2-40B4-BE49-F238E27FC236}">
              <a16:creationId xmlns:a16="http://schemas.microsoft.com/office/drawing/2014/main" id="{F1ABDB89-10C7-4071-8B44-0A3BA2257DA9}"/>
            </a:ext>
          </a:extLst>
        </xdr:cNvPr>
        <xdr:cNvSpPr/>
      </xdr:nvSpPr>
      <xdr:spPr>
        <a:xfrm>
          <a:off x="14649450" y="632714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152417</xdr:rowOff>
    </xdr:from>
    <xdr:ext cx="405111" cy="259045"/>
    <xdr:sp macro="" textlink="">
      <xdr:nvSpPr>
        <xdr:cNvPr id="431" name="【認定こども園・幼稚園・保育所】&#10;有形固定資産減価償却率該当値テキスト">
          <a:extLst>
            <a:ext uri="{FF2B5EF4-FFF2-40B4-BE49-F238E27FC236}">
              <a16:creationId xmlns:a16="http://schemas.microsoft.com/office/drawing/2014/main" id="{04F07F94-E640-486A-8D73-3D0006E231BD}"/>
            </a:ext>
          </a:extLst>
        </xdr:cNvPr>
        <xdr:cNvSpPr txBox="1"/>
      </xdr:nvSpPr>
      <xdr:spPr>
        <a:xfrm>
          <a:off x="14735175" y="6315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143510</xdr:rowOff>
    </xdr:from>
    <xdr:to>
      <xdr:col>81</xdr:col>
      <xdr:colOff>101600</xdr:colOff>
      <xdr:row>39</xdr:row>
      <xdr:rowOff>73660</xdr:rowOff>
    </xdr:to>
    <xdr:sp macro="" textlink="">
      <xdr:nvSpPr>
        <xdr:cNvPr id="432" name="楕円 431">
          <a:extLst>
            <a:ext uri="{FF2B5EF4-FFF2-40B4-BE49-F238E27FC236}">
              <a16:creationId xmlns:a16="http://schemas.microsoft.com/office/drawing/2014/main" id="{19AA2778-6D07-467A-9707-92191FFF1178}"/>
            </a:ext>
          </a:extLst>
        </xdr:cNvPr>
        <xdr:cNvSpPr/>
      </xdr:nvSpPr>
      <xdr:spPr>
        <a:xfrm>
          <a:off x="13887450" y="630301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22860</xdr:rowOff>
    </xdr:from>
    <xdr:to>
      <xdr:col>85</xdr:col>
      <xdr:colOff>127000</xdr:colOff>
      <xdr:row>39</xdr:row>
      <xdr:rowOff>53340</xdr:rowOff>
    </xdr:to>
    <xdr:cxnSp macro="">
      <xdr:nvCxnSpPr>
        <xdr:cNvPr id="433" name="直線コネクタ 432">
          <a:extLst>
            <a:ext uri="{FF2B5EF4-FFF2-40B4-BE49-F238E27FC236}">
              <a16:creationId xmlns:a16="http://schemas.microsoft.com/office/drawing/2014/main" id="{509A3BFA-DEFD-4B3C-BE3A-E86B659882C1}"/>
            </a:ext>
          </a:extLst>
        </xdr:cNvPr>
        <xdr:cNvCxnSpPr/>
      </xdr:nvCxnSpPr>
      <xdr:spPr>
        <a:xfrm>
          <a:off x="13935075" y="6350635"/>
          <a:ext cx="762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154940</xdr:rowOff>
    </xdr:from>
    <xdr:to>
      <xdr:col>76</xdr:col>
      <xdr:colOff>165100</xdr:colOff>
      <xdr:row>39</xdr:row>
      <xdr:rowOff>85090</xdr:rowOff>
    </xdr:to>
    <xdr:sp macro="" textlink="">
      <xdr:nvSpPr>
        <xdr:cNvPr id="434" name="楕円 433">
          <a:extLst>
            <a:ext uri="{FF2B5EF4-FFF2-40B4-BE49-F238E27FC236}">
              <a16:creationId xmlns:a16="http://schemas.microsoft.com/office/drawing/2014/main" id="{0A26C7ED-7351-4C4B-846D-DDDBA7CB22B1}"/>
            </a:ext>
          </a:extLst>
        </xdr:cNvPr>
        <xdr:cNvSpPr/>
      </xdr:nvSpPr>
      <xdr:spPr>
        <a:xfrm>
          <a:off x="13096875" y="631761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22860</xdr:rowOff>
    </xdr:from>
    <xdr:to>
      <xdr:col>81</xdr:col>
      <xdr:colOff>50800</xdr:colOff>
      <xdr:row>39</xdr:row>
      <xdr:rowOff>34290</xdr:rowOff>
    </xdr:to>
    <xdr:cxnSp macro="">
      <xdr:nvCxnSpPr>
        <xdr:cNvPr id="435" name="直線コネクタ 434">
          <a:extLst>
            <a:ext uri="{FF2B5EF4-FFF2-40B4-BE49-F238E27FC236}">
              <a16:creationId xmlns:a16="http://schemas.microsoft.com/office/drawing/2014/main" id="{507A8E34-77BE-45DB-A49E-3790EF890E87}"/>
            </a:ext>
          </a:extLst>
        </xdr:cNvPr>
        <xdr:cNvCxnSpPr/>
      </xdr:nvCxnSpPr>
      <xdr:spPr>
        <a:xfrm flipV="1">
          <a:off x="13144500" y="6350635"/>
          <a:ext cx="790575"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8255</xdr:rowOff>
    </xdr:from>
    <xdr:to>
      <xdr:col>72</xdr:col>
      <xdr:colOff>38100</xdr:colOff>
      <xdr:row>39</xdr:row>
      <xdr:rowOff>109855</xdr:rowOff>
    </xdr:to>
    <xdr:sp macro="" textlink="">
      <xdr:nvSpPr>
        <xdr:cNvPr id="436" name="楕円 435">
          <a:extLst>
            <a:ext uri="{FF2B5EF4-FFF2-40B4-BE49-F238E27FC236}">
              <a16:creationId xmlns:a16="http://schemas.microsoft.com/office/drawing/2014/main" id="{A031A632-B7D2-4991-91D2-00FA64E88583}"/>
            </a:ext>
          </a:extLst>
        </xdr:cNvPr>
        <xdr:cNvSpPr/>
      </xdr:nvSpPr>
      <xdr:spPr>
        <a:xfrm>
          <a:off x="12296775" y="633603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34290</xdr:rowOff>
    </xdr:from>
    <xdr:to>
      <xdr:col>76</xdr:col>
      <xdr:colOff>114300</xdr:colOff>
      <xdr:row>39</xdr:row>
      <xdr:rowOff>59055</xdr:rowOff>
    </xdr:to>
    <xdr:cxnSp macro="">
      <xdr:nvCxnSpPr>
        <xdr:cNvPr id="437" name="直線コネクタ 436">
          <a:extLst>
            <a:ext uri="{FF2B5EF4-FFF2-40B4-BE49-F238E27FC236}">
              <a16:creationId xmlns:a16="http://schemas.microsoft.com/office/drawing/2014/main" id="{CBEB8DE6-9DA3-425A-8A20-2CFA111DD7B7}"/>
            </a:ext>
          </a:extLst>
        </xdr:cNvPr>
        <xdr:cNvCxnSpPr/>
      </xdr:nvCxnSpPr>
      <xdr:spPr>
        <a:xfrm flipV="1">
          <a:off x="12344400" y="6355715"/>
          <a:ext cx="8001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151130</xdr:rowOff>
    </xdr:from>
    <xdr:to>
      <xdr:col>67</xdr:col>
      <xdr:colOff>101600</xdr:colOff>
      <xdr:row>39</xdr:row>
      <xdr:rowOff>81280</xdr:rowOff>
    </xdr:to>
    <xdr:sp macro="" textlink="">
      <xdr:nvSpPr>
        <xdr:cNvPr id="438" name="楕円 437">
          <a:extLst>
            <a:ext uri="{FF2B5EF4-FFF2-40B4-BE49-F238E27FC236}">
              <a16:creationId xmlns:a16="http://schemas.microsoft.com/office/drawing/2014/main" id="{A844DA77-AC56-4912-A89A-81FAAD67C8D3}"/>
            </a:ext>
          </a:extLst>
        </xdr:cNvPr>
        <xdr:cNvSpPr/>
      </xdr:nvSpPr>
      <xdr:spPr>
        <a:xfrm>
          <a:off x="11487150" y="631380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30480</xdr:rowOff>
    </xdr:from>
    <xdr:to>
      <xdr:col>71</xdr:col>
      <xdr:colOff>177800</xdr:colOff>
      <xdr:row>39</xdr:row>
      <xdr:rowOff>59055</xdr:rowOff>
    </xdr:to>
    <xdr:cxnSp macro="">
      <xdr:nvCxnSpPr>
        <xdr:cNvPr id="439" name="直線コネクタ 438">
          <a:extLst>
            <a:ext uri="{FF2B5EF4-FFF2-40B4-BE49-F238E27FC236}">
              <a16:creationId xmlns:a16="http://schemas.microsoft.com/office/drawing/2014/main" id="{E048687D-4469-4B41-A20B-B6A41EBEA4FE}"/>
            </a:ext>
          </a:extLst>
        </xdr:cNvPr>
        <xdr:cNvCxnSpPr/>
      </xdr:nvCxnSpPr>
      <xdr:spPr>
        <a:xfrm>
          <a:off x="11534775" y="6351905"/>
          <a:ext cx="809625"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84472</xdr:rowOff>
    </xdr:from>
    <xdr:ext cx="405111" cy="259045"/>
    <xdr:sp macro="" textlink="">
      <xdr:nvSpPr>
        <xdr:cNvPr id="440" name="n_1aveValue【認定こども園・幼稚園・保育所】&#10;有形固定資産減価償却率">
          <a:extLst>
            <a:ext uri="{FF2B5EF4-FFF2-40B4-BE49-F238E27FC236}">
              <a16:creationId xmlns:a16="http://schemas.microsoft.com/office/drawing/2014/main" id="{3452CBDA-B0E4-4094-A0B2-D3670C15967A}"/>
            </a:ext>
          </a:extLst>
        </xdr:cNvPr>
        <xdr:cNvSpPr txBox="1"/>
      </xdr:nvSpPr>
      <xdr:spPr>
        <a:xfrm>
          <a:off x="13745219" y="5764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441" name="n_2aveValue【認定こども園・幼稚園・保育所】&#10;有形固定資産減価償却率">
          <a:extLst>
            <a:ext uri="{FF2B5EF4-FFF2-40B4-BE49-F238E27FC236}">
              <a16:creationId xmlns:a16="http://schemas.microsoft.com/office/drawing/2014/main" id="{9562E5FF-CE67-4D9A-8A91-AE8B9EC1A8A1}"/>
            </a:ext>
          </a:extLst>
        </xdr:cNvPr>
        <xdr:cNvSpPr txBox="1"/>
      </xdr:nvSpPr>
      <xdr:spPr>
        <a:xfrm>
          <a:off x="12964169" y="57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74947</xdr:rowOff>
    </xdr:from>
    <xdr:ext cx="405111" cy="259045"/>
    <xdr:sp macro="" textlink="">
      <xdr:nvSpPr>
        <xdr:cNvPr id="442" name="n_3aveValue【認定こども園・幼稚園・保育所】&#10;有形固定資産減価償却率">
          <a:extLst>
            <a:ext uri="{FF2B5EF4-FFF2-40B4-BE49-F238E27FC236}">
              <a16:creationId xmlns:a16="http://schemas.microsoft.com/office/drawing/2014/main" id="{8191BD9F-49C9-4A0D-B43C-F79BADEC28CB}"/>
            </a:ext>
          </a:extLst>
        </xdr:cNvPr>
        <xdr:cNvSpPr txBox="1"/>
      </xdr:nvSpPr>
      <xdr:spPr>
        <a:xfrm>
          <a:off x="12164069" y="57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50182</xdr:rowOff>
    </xdr:from>
    <xdr:ext cx="405111" cy="259045"/>
    <xdr:sp macro="" textlink="">
      <xdr:nvSpPr>
        <xdr:cNvPr id="443" name="n_4aveValue【認定こども園・幼稚園・保育所】&#10;有形固定資産減価償却率">
          <a:extLst>
            <a:ext uri="{FF2B5EF4-FFF2-40B4-BE49-F238E27FC236}">
              <a16:creationId xmlns:a16="http://schemas.microsoft.com/office/drawing/2014/main" id="{30CA5DEC-00DF-40DA-91D6-7DA30AFC2015}"/>
            </a:ext>
          </a:extLst>
        </xdr:cNvPr>
        <xdr:cNvSpPr txBox="1"/>
      </xdr:nvSpPr>
      <xdr:spPr>
        <a:xfrm>
          <a:off x="11354444" y="5723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64787</xdr:rowOff>
    </xdr:from>
    <xdr:ext cx="405111" cy="259045"/>
    <xdr:sp macro="" textlink="">
      <xdr:nvSpPr>
        <xdr:cNvPr id="444" name="n_1mainValue【認定こども園・幼稚園・保育所】&#10;有形固定資産減価償却率">
          <a:extLst>
            <a:ext uri="{FF2B5EF4-FFF2-40B4-BE49-F238E27FC236}">
              <a16:creationId xmlns:a16="http://schemas.microsoft.com/office/drawing/2014/main" id="{5CA2463E-26F6-41C5-A546-DFE48007D7FB}"/>
            </a:ext>
          </a:extLst>
        </xdr:cNvPr>
        <xdr:cNvSpPr txBox="1"/>
      </xdr:nvSpPr>
      <xdr:spPr>
        <a:xfrm>
          <a:off x="13745219" y="6392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76217</xdr:rowOff>
    </xdr:from>
    <xdr:ext cx="405111" cy="259045"/>
    <xdr:sp macro="" textlink="">
      <xdr:nvSpPr>
        <xdr:cNvPr id="445" name="n_2mainValue【認定こども園・幼稚園・保育所】&#10;有形固定資産減価償却率">
          <a:extLst>
            <a:ext uri="{FF2B5EF4-FFF2-40B4-BE49-F238E27FC236}">
              <a16:creationId xmlns:a16="http://schemas.microsoft.com/office/drawing/2014/main" id="{15A1423A-6378-49DA-9E1A-F2AF6BFCF23F}"/>
            </a:ext>
          </a:extLst>
        </xdr:cNvPr>
        <xdr:cNvSpPr txBox="1"/>
      </xdr:nvSpPr>
      <xdr:spPr>
        <a:xfrm>
          <a:off x="12964169" y="6400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100982</xdr:rowOff>
    </xdr:from>
    <xdr:ext cx="405111" cy="259045"/>
    <xdr:sp macro="" textlink="">
      <xdr:nvSpPr>
        <xdr:cNvPr id="446" name="n_3mainValue【認定こども園・幼稚園・保育所】&#10;有形固定資産減価償却率">
          <a:extLst>
            <a:ext uri="{FF2B5EF4-FFF2-40B4-BE49-F238E27FC236}">
              <a16:creationId xmlns:a16="http://schemas.microsoft.com/office/drawing/2014/main" id="{28CAF7FC-0533-44BC-9404-CEC30DAD8FFA}"/>
            </a:ext>
          </a:extLst>
        </xdr:cNvPr>
        <xdr:cNvSpPr txBox="1"/>
      </xdr:nvSpPr>
      <xdr:spPr>
        <a:xfrm>
          <a:off x="12164069" y="6428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72407</xdr:rowOff>
    </xdr:from>
    <xdr:ext cx="405111" cy="259045"/>
    <xdr:sp macro="" textlink="">
      <xdr:nvSpPr>
        <xdr:cNvPr id="447" name="n_4mainValue【認定こども園・幼稚園・保育所】&#10;有形固定資産減価償却率">
          <a:extLst>
            <a:ext uri="{FF2B5EF4-FFF2-40B4-BE49-F238E27FC236}">
              <a16:creationId xmlns:a16="http://schemas.microsoft.com/office/drawing/2014/main" id="{C02B124D-A14E-4E84-8098-E08B7977795E}"/>
            </a:ext>
          </a:extLst>
        </xdr:cNvPr>
        <xdr:cNvSpPr txBox="1"/>
      </xdr:nvSpPr>
      <xdr:spPr>
        <a:xfrm>
          <a:off x="11354444" y="6393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a:extLst>
            <a:ext uri="{FF2B5EF4-FFF2-40B4-BE49-F238E27FC236}">
              <a16:creationId xmlns:a16="http://schemas.microsoft.com/office/drawing/2014/main" id="{3E00CFE3-BCFB-46BE-98CA-2955325F8046}"/>
            </a:ext>
          </a:extLst>
        </xdr:cNvPr>
        <xdr:cNvSpPr/>
      </xdr:nvSpPr>
      <xdr:spPr>
        <a:xfrm>
          <a:off x="16459200" y="39719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a:extLst>
            <a:ext uri="{FF2B5EF4-FFF2-40B4-BE49-F238E27FC236}">
              <a16:creationId xmlns:a16="http://schemas.microsoft.com/office/drawing/2014/main" id="{C8EADE71-316A-4D75-BEE2-F03FA42EB7A4}"/>
            </a:ext>
          </a:extLst>
        </xdr:cNvPr>
        <xdr:cNvSpPr/>
      </xdr:nvSpPr>
      <xdr:spPr>
        <a:xfrm>
          <a:off x="165830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a:extLst>
            <a:ext uri="{FF2B5EF4-FFF2-40B4-BE49-F238E27FC236}">
              <a16:creationId xmlns:a16="http://schemas.microsoft.com/office/drawing/2014/main" id="{5FCF897C-0DBC-4A5B-B513-3D97E2E19698}"/>
            </a:ext>
          </a:extLst>
        </xdr:cNvPr>
        <xdr:cNvSpPr/>
      </xdr:nvSpPr>
      <xdr:spPr>
        <a:xfrm>
          <a:off x="165830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a:extLst>
            <a:ext uri="{FF2B5EF4-FFF2-40B4-BE49-F238E27FC236}">
              <a16:creationId xmlns:a16="http://schemas.microsoft.com/office/drawing/2014/main" id="{6740B4EE-B018-4060-9372-2EE79EEDBD56}"/>
            </a:ext>
          </a:extLst>
        </xdr:cNvPr>
        <xdr:cNvSpPr/>
      </xdr:nvSpPr>
      <xdr:spPr>
        <a:xfrm>
          <a:off x="17487900"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a:extLst>
            <a:ext uri="{FF2B5EF4-FFF2-40B4-BE49-F238E27FC236}">
              <a16:creationId xmlns:a16="http://schemas.microsoft.com/office/drawing/2014/main" id="{BB28010B-ABB2-458E-A89D-424A9EA95584}"/>
            </a:ext>
          </a:extLst>
        </xdr:cNvPr>
        <xdr:cNvSpPr/>
      </xdr:nvSpPr>
      <xdr:spPr>
        <a:xfrm>
          <a:off x="17487900"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a:extLst>
            <a:ext uri="{FF2B5EF4-FFF2-40B4-BE49-F238E27FC236}">
              <a16:creationId xmlns:a16="http://schemas.microsoft.com/office/drawing/2014/main" id="{6EBFF710-F674-4DC7-9892-33F925BBD6A6}"/>
            </a:ext>
          </a:extLst>
        </xdr:cNvPr>
        <xdr:cNvSpPr/>
      </xdr:nvSpPr>
      <xdr:spPr>
        <a:xfrm>
          <a:off x="18516600"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a:extLst>
            <a:ext uri="{FF2B5EF4-FFF2-40B4-BE49-F238E27FC236}">
              <a16:creationId xmlns:a16="http://schemas.microsoft.com/office/drawing/2014/main" id="{2C8C378B-22FE-4711-8FF7-A3E8CE5FE9F4}"/>
            </a:ext>
          </a:extLst>
        </xdr:cNvPr>
        <xdr:cNvSpPr/>
      </xdr:nvSpPr>
      <xdr:spPr>
        <a:xfrm>
          <a:off x="18516600"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a:extLst>
            <a:ext uri="{FF2B5EF4-FFF2-40B4-BE49-F238E27FC236}">
              <a16:creationId xmlns:a16="http://schemas.microsoft.com/office/drawing/2014/main" id="{EE086BEB-9B07-471B-978E-1521B71BF060}"/>
            </a:ext>
          </a:extLst>
        </xdr:cNvPr>
        <xdr:cNvSpPr/>
      </xdr:nvSpPr>
      <xdr:spPr>
        <a:xfrm>
          <a:off x="16459200" y="504825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a:extLst>
            <a:ext uri="{FF2B5EF4-FFF2-40B4-BE49-F238E27FC236}">
              <a16:creationId xmlns:a16="http://schemas.microsoft.com/office/drawing/2014/main" id="{0FC9B811-4317-40B0-B90B-56A0A414EFAD}"/>
            </a:ext>
          </a:extLst>
        </xdr:cNvPr>
        <xdr:cNvSpPr txBox="1"/>
      </xdr:nvSpPr>
      <xdr:spPr>
        <a:xfrm>
          <a:off x="16440150" y="48672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a:extLst>
            <a:ext uri="{FF2B5EF4-FFF2-40B4-BE49-F238E27FC236}">
              <a16:creationId xmlns:a16="http://schemas.microsoft.com/office/drawing/2014/main" id="{91C40D2B-60EB-4828-8F95-733370F38943}"/>
            </a:ext>
          </a:extLst>
        </xdr:cNvPr>
        <xdr:cNvCxnSpPr/>
      </xdr:nvCxnSpPr>
      <xdr:spPr>
        <a:xfrm>
          <a:off x="16459200" y="72104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8" name="直線コネクタ 457">
          <a:extLst>
            <a:ext uri="{FF2B5EF4-FFF2-40B4-BE49-F238E27FC236}">
              <a16:creationId xmlns:a16="http://schemas.microsoft.com/office/drawing/2014/main" id="{ACFCE32D-0261-4DD5-9AB1-EE158593C954}"/>
            </a:ext>
          </a:extLst>
        </xdr:cNvPr>
        <xdr:cNvCxnSpPr/>
      </xdr:nvCxnSpPr>
      <xdr:spPr>
        <a:xfrm>
          <a:off x="16459200" y="678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9" name="テキスト ボックス 458">
          <a:extLst>
            <a:ext uri="{FF2B5EF4-FFF2-40B4-BE49-F238E27FC236}">
              <a16:creationId xmlns:a16="http://schemas.microsoft.com/office/drawing/2014/main" id="{D67A73B2-5ED9-4C64-AC48-769B35BC2E32}"/>
            </a:ext>
          </a:extLst>
        </xdr:cNvPr>
        <xdr:cNvSpPr txBox="1"/>
      </xdr:nvSpPr>
      <xdr:spPr>
        <a:xfrm>
          <a:off x="16052346" y="664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0" name="直線コネクタ 459">
          <a:extLst>
            <a:ext uri="{FF2B5EF4-FFF2-40B4-BE49-F238E27FC236}">
              <a16:creationId xmlns:a16="http://schemas.microsoft.com/office/drawing/2014/main" id="{57E1CE1D-43FD-4B78-B9E9-D7D509571F1F}"/>
            </a:ext>
          </a:extLst>
        </xdr:cNvPr>
        <xdr:cNvCxnSpPr/>
      </xdr:nvCxnSpPr>
      <xdr:spPr>
        <a:xfrm>
          <a:off x="16459200" y="6343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1" name="テキスト ボックス 460">
          <a:extLst>
            <a:ext uri="{FF2B5EF4-FFF2-40B4-BE49-F238E27FC236}">
              <a16:creationId xmlns:a16="http://schemas.microsoft.com/office/drawing/2014/main" id="{E2113DD5-7631-4219-BBC1-A6DE250D9B98}"/>
            </a:ext>
          </a:extLst>
        </xdr:cNvPr>
        <xdr:cNvSpPr txBox="1"/>
      </xdr:nvSpPr>
      <xdr:spPr>
        <a:xfrm>
          <a:off x="16052346"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2" name="直線コネクタ 461">
          <a:extLst>
            <a:ext uri="{FF2B5EF4-FFF2-40B4-BE49-F238E27FC236}">
              <a16:creationId xmlns:a16="http://schemas.microsoft.com/office/drawing/2014/main" id="{A26869D6-546C-4881-BE84-99F332FC6845}"/>
            </a:ext>
          </a:extLst>
        </xdr:cNvPr>
        <xdr:cNvCxnSpPr/>
      </xdr:nvCxnSpPr>
      <xdr:spPr>
        <a:xfrm>
          <a:off x="16459200" y="59150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3" name="テキスト ボックス 462">
          <a:extLst>
            <a:ext uri="{FF2B5EF4-FFF2-40B4-BE49-F238E27FC236}">
              <a16:creationId xmlns:a16="http://schemas.microsoft.com/office/drawing/2014/main" id="{23CAEF42-B3F3-4F4F-B642-72F2B25AE26D}"/>
            </a:ext>
          </a:extLst>
        </xdr:cNvPr>
        <xdr:cNvSpPr txBox="1"/>
      </xdr:nvSpPr>
      <xdr:spPr>
        <a:xfrm>
          <a:off x="16052346" y="57791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4" name="直線コネクタ 463">
          <a:extLst>
            <a:ext uri="{FF2B5EF4-FFF2-40B4-BE49-F238E27FC236}">
              <a16:creationId xmlns:a16="http://schemas.microsoft.com/office/drawing/2014/main" id="{8A22D69C-3846-46AB-B771-5CC9FE0B2193}"/>
            </a:ext>
          </a:extLst>
        </xdr:cNvPr>
        <xdr:cNvCxnSpPr/>
      </xdr:nvCxnSpPr>
      <xdr:spPr>
        <a:xfrm>
          <a:off x="16459200" y="548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5" name="テキスト ボックス 464">
          <a:extLst>
            <a:ext uri="{FF2B5EF4-FFF2-40B4-BE49-F238E27FC236}">
              <a16:creationId xmlns:a16="http://schemas.microsoft.com/office/drawing/2014/main" id="{06DEA8A3-7C89-4881-A070-42AD043F68AD}"/>
            </a:ext>
          </a:extLst>
        </xdr:cNvPr>
        <xdr:cNvSpPr txBox="1"/>
      </xdr:nvSpPr>
      <xdr:spPr>
        <a:xfrm>
          <a:off x="16052346" y="53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6" name="直線コネクタ 465">
          <a:extLst>
            <a:ext uri="{FF2B5EF4-FFF2-40B4-BE49-F238E27FC236}">
              <a16:creationId xmlns:a16="http://schemas.microsoft.com/office/drawing/2014/main" id="{901055B7-A320-4EBC-88BF-EBF111556675}"/>
            </a:ext>
          </a:extLst>
        </xdr:cNvPr>
        <xdr:cNvCxnSpPr/>
      </xdr:nvCxnSpPr>
      <xdr:spPr>
        <a:xfrm>
          <a:off x="16459200" y="504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7" name="テキスト ボックス 466">
          <a:extLst>
            <a:ext uri="{FF2B5EF4-FFF2-40B4-BE49-F238E27FC236}">
              <a16:creationId xmlns:a16="http://schemas.microsoft.com/office/drawing/2014/main" id="{2535EDA0-FE48-439F-B3E1-7E6A2A613DF9}"/>
            </a:ext>
          </a:extLst>
        </xdr:cNvPr>
        <xdr:cNvSpPr txBox="1"/>
      </xdr:nvSpPr>
      <xdr:spPr>
        <a:xfrm>
          <a:off x="16052346" y="491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8" name="【認定こども園・幼稚園・保育所】&#10;一人当たり面積グラフ枠">
          <a:extLst>
            <a:ext uri="{FF2B5EF4-FFF2-40B4-BE49-F238E27FC236}">
              <a16:creationId xmlns:a16="http://schemas.microsoft.com/office/drawing/2014/main" id="{E778CDFC-3D7A-4C8D-BD22-F69969F44D96}"/>
            </a:ext>
          </a:extLst>
        </xdr:cNvPr>
        <xdr:cNvSpPr/>
      </xdr:nvSpPr>
      <xdr:spPr>
        <a:xfrm>
          <a:off x="16459200" y="504825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7620</xdr:rowOff>
    </xdr:from>
    <xdr:to>
      <xdr:col>116</xdr:col>
      <xdr:colOff>62864</xdr:colOff>
      <xdr:row>41</xdr:row>
      <xdr:rowOff>103632</xdr:rowOff>
    </xdr:to>
    <xdr:cxnSp macro="">
      <xdr:nvCxnSpPr>
        <xdr:cNvPr id="469" name="直線コネクタ 468">
          <a:extLst>
            <a:ext uri="{FF2B5EF4-FFF2-40B4-BE49-F238E27FC236}">
              <a16:creationId xmlns:a16="http://schemas.microsoft.com/office/drawing/2014/main" id="{731F2DA4-F5E8-475B-B979-48A2CE05E064}"/>
            </a:ext>
          </a:extLst>
        </xdr:cNvPr>
        <xdr:cNvCxnSpPr/>
      </xdr:nvCxnSpPr>
      <xdr:spPr>
        <a:xfrm flipV="1">
          <a:off x="19954239" y="5525770"/>
          <a:ext cx="0" cy="1229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107459</xdr:rowOff>
    </xdr:from>
    <xdr:ext cx="469744" cy="259045"/>
    <xdr:sp macro="" textlink="">
      <xdr:nvSpPr>
        <xdr:cNvPr id="470" name="【認定こども園・幼稚園・保育所】&#10;一人当たり面積最小値テキスト">
          <a:extLst>
            <a:ext uri="{FF2B5EF4-FFF2-40B4-BE49-F238E27FC236}">
              <a16:creationId xmlns:a16="http://schemas.microsoft.com/office/drawing/2014/main" id="{E2E41025-C51E-4F82-84AE-08877E1D4C92}"/>
            </a:ext>
          </a:extLst>
        </xdr:cNvPr>
        <xdr:cNvSpPr txBox="1"/>
      </xdr:nvSpPr>
      <xdr:spPr>
        <a:xfrm>
          <a:off x="19992975" y="6752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103632</xdr:rowOff>
    </xdr:from>
    <xdr:to>
      <xdr:col>116</xdr:col>
      <xdr:colOff>152400</xdr:colOff>
      <xdr:row>41</xdr:row>
      <xdr:rowOff>103632</xdr:rowOff>
    </xdr:to>
    <xdr:cxnSp macro="">
      <xdr:nvCxnSpPr>
        <xdr:cNvPr id="471" name="直線コネクタ 470">
          <a:extLst>
            <a:ext uri="{FF2B5EF4-FFF2-40B4-BE49-F238E27FC236}">
              <a16:creationId xmlns:a16="http://schemas.microsoft.com/office/drawing/2014/main" id="{0CDF3E13-C146-4784-BC11-A8346D6CE217}"/>
            </a:ext>
          </a:extLst>
        </xdr:cNvPr>
        <xdr:cNvCxnSpPr/>
      </xdr:nvCxnSpPr>
      <xdr:spPr>
        <a:xfrm>
          <a:off x="19878675" y="675525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125747</xdr:rowOff>
    </xdr:from>
    <xdr:ext cx="469744" cy="259045"/>
    <xdr:sp macro="" textlink="">
      <xdr:nvSpPr>
        <xdr:cNvPr id="472" name="【認定こども園・幼稚園・保育所】&#10;一人当たり面積最大値テキスト">
          <a:extLst>
            <a:ext uri="{FF2B5EF4-FFF2-40B4-BE49-F238E27FC236}">
              <a16:creationId xmlns:a16="http://schemas.microsoft.com/office/drawing/2014/main" id="{2969A14D-A9B1-4736-A013-53DE00F36051}"/>
            </a:ext>
          </a:extLst>
        </xdr:cNvPr>
        <xdr:cNvSpPr txBox="1"/>
      </xdr:nvSpPr>
      <xdr:spPr>
        <a:xfrm>
          <a:off x="19992975" y="5313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7620</xdr:rowOff>
    </xdr:from>
    <xdr:to>
      <xdr:col>116</xdr:col>
      <xdr:colOff>152400</xdr:colOff>
      <xdr:row>34</xdr:row>
      <xdr:rowOff>7620</xdr:rowOff>
    </xdr:to>
    <xdr:cxnSp macro="">
      <xdr:nvCxnSpPr>
        <xdr:cNvPr id="473" name="直線コネクタ 472">
          <a:extLst>
            <a:ext uri="{FF2B5EF4-FFF2-40B4-BE49-F238E27FC236}">
              <a16:creationId xmlns:a16="http://schemas.microsoft.com/office/drawing/2014/main" id="{0579B352-12C7-4B79-B880-F1155B7AFF85}"/>
            </a:ext>
          </a:extLst>
        </xdr:cNvPr>
        <xdr:cNvCxnSpPr/>
      </xdr:nvCxnSpPr>
      <xdr:spPr>
        <a:xfrm>
          <a:off x="19878675" y="552577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121429</xdr:rowOff>
    </xdr:from>
    <xdr:ext cx="469744" cy="259045"/>
    <xdr:sp macro="" textlink="">
      <xdr:nvSpPr>
        <xdr:cNvPr id="474" name="【認定こども園・幼稚園・保育所】&#10;一人当たり面積平均値テキスト">
          <a:extLst>
            <a:ext uri="{FF2B5EF4-FFF2-40B4-BE49-F238E27FC236}">
              <a16:creationId xmlns:a16="http://schemas.microsoft.com/office/drawing/2014/main" id="{2753C51E-F367-4F15-8C2E-E240E9F40A2C}"/>
            </a:ext>
          </a:extLst>
        </xdr:cNvPr>
        <xdr:cNvSpPr txBox="1"/>
      </xdr:nvSpPr>
      <xdr:spPr>
        <a:xfrm>
          <a:off x="19992975" y="62872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98552</xdr:rowOff>
    </xdr:from>
    <xdr:to>
      <xdr:col>116</xdr:col>
      <xdr:colOff>114300</xdr:colOff>
      <xdr:row>40</xdr:row>
      <xdr:rowOff>28702</xdr:rowOff>
    </xdr:to>
    <xdr:sp macro="" textlink="">
      <xdr:nvSpPr>
        <xdr:cNvPr id="475" name="フローチャート: 判断 474">
          <a:extLst>
            <a:ext uri="{FF2B5EF4-FFF2-40B4-BE49-F238E27FC236}">
              <a16:creationId xmlns:a16="http://schemas.microsoft.com/office/drawing/2014/main" id="{6DDE7E7B-56BD-4879-B9BF-2A3EE231EAEF}"/>
            </a:ext>
          </a:extLst>
        </xdr:cNvPr>
        <xdr:cNvSpPr/>
      </xdr:nvSpPr>
      <xdr:spPr>
        <a:xfrm>
          <a:off x="19897725" y="6426327"/>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84836</xdr:rowOff>
    </xdr:from>
    <xdr:to>
      <xdr:col>112</xdr:col>
      <xdr:colOff>38100</xdr:colOff>
      <xdr:row>40</xdr:row>
      <xdr:rowOff>14986</xdr:rowOff>
    </xdr:to>
    <xdr:sp macro="" textlink="">
      <xdr:nvSpPr>
        <xdr:cNvPr id="476" name="フローチャート: 判断 475">
          <a:extLst>
            <a:ext uri="{FF2B5EF4-FFF2-40B4-BE49-F238E27FC236}">
              <a16:creationId xmlns:a16="http://schemas.microsoft.com/office/drawing/2014/main" id="{BED93556-F3BA-43D1-AE27-8DC1840B2257}"/>
            </a:ext>
          </a:extLst>
        </xdr:cNvPr>
        <xdr:cNvSpPr/>
      </xdr:nvSpPr>
      <xdr:spPr>
        <a:xfrm>
          <a:off x="19154775" y="6412611"/>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91694</xdr:rowOff>
    </xdr:from>
    <xdr:to>
      <xdr:col>107</xdr:col>
      <xdr:colOff>101600</xdr:colOff>
      <xdr:row>40</xdr:row>
      <xdr:rowOff>21844</xdr:rowOff>
    </xdr:to>
    <xdr:sp macro="" textlink="">
      <xdr:nvSpPr>
        <xdr:cNvPr id="477" name="フローチャート: 判断 476">
          <a:extLst>
            <a:ext uri="{FF2B5EF4-FFF2-40B4-BE49-F238E27FC236}">
              <a16:creationId xmlns:a16="http://schemas.microsoft.com/office/drawing/2014/main" id="{5B988732-E281-4F8C-8570-1327873D5047}"/>
            </a:ext>
          </a:extLst>
        </xdr:cNvPr>
        <xdr:cNvSpPr/>
      </xdr:nvSpPr>
      <xdr:spPr>
        <a:xfrm>
          <a:off x="18345150" y="641311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91694</xdr:rowOff>
    </xdr:from>
    <xdr:to>
      <xdr:col>102</xdr:col>
      <xdr:colOff>165100</xdr:colOff>
      <xdr:row>40</xdr:row>
      <xdr:rowOff>21844</xdr:rowOff>
    </xdr:to>
    <xdr:sp macro="" textlink="">
      <xdr:nvSpPr>
        <xdr:cNvPr id="478" name="フローチャート: 判断 477">
          <a:extLst>
            <a:ext uri="{FF2B5EF4-FFF2-40B4-BE49-F238E27FC236}">
              <a16:creationId xmlns:a16="http://schemas.microsoft.com/office/drawing/2014/main" id="{5B1F3FFB-304A-42B4-A604-1F5AED79727F}"/>
            </a:ext>
          </a:extLst>
        </xdr:cNvPr>
        <xdr:cNvSpPr/>
      </xdr:nvSpPr>
      <xdr:spPr>
        <a:xfrm>
          <a:off x="17554575" y="641311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87122</xdr:rowOff>
    </xdr:from>
    <xdr:to>
      <xdr:col>98</xdr:col>
      <xdr:colOff>38100</xdr:colOff>
      <xdr:row>40</xdr:row>
      <xdr:rowOff>17272</xdr:rowOff>
    </xdr:to>
    <xdr:sp macro="" textlink="">
      <xdr:nvSpPr>
        <xdr:cNvPr id="479" name="フローチャート: 判断 478">
          <a:extLst>
            <a:ext uri="{FF2B5EF4-FFF2-40B4-BE49-F238E27FC236}">
              <a16:creationId xmlns:a16="http://schemas.microsoft.com/office/drawing/2014/main" id="{35F09088-DD97-4F40-9A2F-1E1A695ADAFB}"/>
            </a:ext>
          </a:extLst>
        </xdr:cNvPr>
        <xdr:cNvSpPr/>
      </xdr:nvSpPr>
      <xdr:spPr>
        <a:xfrm>
          <a:off x="16754475" y="640854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1BD4D969-BAD9-4BC0-B07F-2F14B5417FC1}"/>
            </a:ext>
          </a:extLst>
        </xdr:cNvPr>
        <xdr:cNvSpPr txBox="1"/>
      </xdr:nvSpPr>
      <xdr:spPr>
        <a:xfrm>
          <a:off x="197834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5B4FA312-15DA-4778-8C8C-9B8519FDEAC3}"/>
            </a:ext>
          </a:extLst>
        </xdr:cNvPr>
        <xdr:cNvSpPr txBox="1"/>
      </xdr:nvSpPr>
      <xdr:spPr>
        <a:xfrm>
          <a:off x="190309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450D82AF-E8BE-42A7-9A0B-2D90DEEC9470}"/>
            </a:ext>
          </a:extLst>
        </xdr:cNvPr>
        <xdr:cNvSpPr txBox="1"/>
      </xdr:nvSpPr>
      <xdr:spPr>
        <a:xfrm>
          <a:off x="182213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0C7F5C86-A191-404A-BD85-682492EAB870}"/>
            </a:ext>
          </a:extLst>
        </xdr:cNvPr>
        <xdr:cNvSpPr txBox="1"/>
      </xdr:nvSpPr>
      <xdr:spPr>
        <a:xfrm>
          <a:off x="174307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F2E7D8D8-A392-4FC6-A277-A197B28EE43D}"/>
            </a:ext>
          </a:extLst>
        </xdr:cNvPr>
        <xdr:cNvSpPr txBox="1"/>
      </xdr:nvSpPr>
      <xdr:spPr>
        <a:xfrm>
          <a:off x="166306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112268</xdr:rowOff>
    </xdr:from>
    <xdr:to>
      <xdr:col>116</xdr:col>
      <xdr:colOff>114300</xdr:colOff>
      <xdr:row>40</xdr:row>
      <xdr:rowOff>42418</xdr:rowOff>
    </xdr:to>
    <xdr:sp macro="" textlink="">
      <xdr:nvSpPr>
        <xdr:cNvPr id="485" name="楕円 484">
          <a:extLst>
            <a:ext uri="{FF2B5EF4-FFF2-40B4-BE49-F238E27FC236}">
              <a16:creationId xmlns:a16="http://schemas.microsoft.com/office/drawing/2014/main" id="{D969756C-D820-4FA4-BDFF-29644BE3B58F}"/>
            </a:ext>
          </a:extLst>
        </xdr:cNvPr>
        <xdr:cNvSpPr/>
      </xdr:nvSpPr>
      <xdr:spPr>
        <a:xfrm>
          <a:off x="19897725" y="6436868"/>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90695</xdr:rowOff>
    </xdr:from>
    <xdr:ext cx="469744" cy="259045"/>
    <xdr:sp macro="" textlink="">
      <xdr:nvSpPr>
        <xdr:cNvPr id="486" name="【認定こども園・幼稚園・保育所】&#10;一人当たり面積該当値テキスト">
          <a:extLst>
            <a:ext uri="{FF2B5EF4-FFF2-40B4-BE49-F238E27FC236}">
              <a16:creationId xmlns:a16="http://schemas.microsoft.com/office/drawing/2014/main" id="{7709AF5A-95BB-4ADF-A2FC-260AB40DB100}"/>
            </a:ext>
          </a:extLst>
        </xdr:cNvPr>
        <xdr:cNvSpPr txBox="1"/>
      </xdr:nvSpPr>
      <xdr:spPr>
        <a:xfrm>
          <a:off x="19992975" y="6412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137414</xdr:rowOff>
    </xdr:from>
    <xdr:to>
      <xdr:col>112</xdr:col>
      <xdr:colOff>38100</xdr:colOff>
      <xdr:row>40</xdr:row>
      <xdr:rowOff>67564</xdr:rowOff>
    </xdr:to>
    <xdr:sp macro="" textlink="">
      <xdr:nvSpPr>
        <xdr:cNvPr id="487" name="楕円 486">
          <a:extLst>
            <a:ext uri="{FF2B5EF4-FFF2-40B4-BE49-F238E27FC236}">
              <a16:creationId xmlns:a16="http://schemas.microsoft.com/office/drawing/2014/main" id="{6F2F7D94-63D7-4401-93C8-55616EE45EB7}"/>
            </a:ext>
          </a:extLst>
        </xdr:cNvPr>
        <xdr:cNvSpPr/>
      </xdr:nvSpPr>
      <xdr:spPr>
        <a:xfrm>
          <a:off x="19154775" y="6465189"/>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163068</xdr:rowOff>
    </xdr:from>
    <xdr:to>
      <xdr:col>116</xdr:col>
      <xdr:colOff>63500</xdr:colOff>
      <xdr:row>40</xdr:row>
      <xdr:rowOff>16764</xdr:rowOff>
    </xdr:to>
    <xdr:cxnSp macro="">
      <xdr:nvCxnSpPr>
        <xdr:cNvPr id="488" name="直線コネクタ 487">
          <a:extLst>
            <a:ext uri="{FF2B5EF4-FFF2-40B4-BE49-F238E27FC236}">
              <a16:creationId xmlns:a16="http://schemas.microsoft.com/office/drawing/2014/main" id="{ECFB56C2-2E6E-442A-8277-68C61AF62354}"/>
            </a:ext>
          </a:extLst>
        </xdr:cNvPr>
        <xdr:cNvCxnSpPr/>
      </xdr:nvCxnSpPr>
      <xdr:spPr>
        <a:xfrm flipV="1">
          <a:off x="19202400" y="6484493"/>
          <a:ext cx="752475" cy="18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139700</xdr:rowOff>
    </xdr:from>
    <xdr:to>
      <xdr:col>107</xdr:col>
      <xdr:colOff>101600</xdr:colOff>
      <xdr:row>40</xdr:row>
      <xdr:rowOff>69850</xdr:rowOff>
    </xdr:to>
    <xdr:sp macro="" textlink="">
      <xdr:nvSpPr>
        <xdr:cNvPr id="489" name="楕円 488">
          <a:extLst>
            <a:ext uri="{FF2B5EF4-FFF2-40B4-BE49-F238E27FC236}">
              <a16:creationId xmlns:a16="http://schemas.microsoft.com/office/drawing/2014/main" id="{66D304DB-060A-4D43-B51E-B24D3B6DF480}"/>
            </a:ext>
          </a:extLst>
        </xdr:cNvPr>
        <xdr:cNvSpPr/>
      </xdr:nvSpPr>
      <xdr:spPr>
        <a:xfrm>
          <a:off x="18345150" y="646747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16764</xdr:rowOff>
    </xdr:from>
    <xdr:to>
      <xdr:col>111</xdr:col>
      <xdr:colOff>177800</xdr:colOff>
      <xdr:row>40</xdr:row>
      <xdr:rowOff>19050</xdr:rowOff>
    </xdr:to>
    <xdr:cxnSp macro="">
      <xdr:nvCxnSpPr>
        <xdr:cNvPr id="490" name="直線コネクタ 489">
          <a:extLst>
            <a:ext uri="{FF2B5EF4-FFF2-40B4-BE49-F238E27FC236}">
              <a16:creationId xmlns:a16="http://schemas.microsoft.com/office/drawing/2014/main" id="{C3389689-BF2E-4948-ABB5-BF83F35D7597}"/>
            </a:ext>
          </a:extLst>
        </xdr:cNvPr>
        <xdr:cNvCxnSpPr/>
      </xdr:nvCxnSpPr>
      <xdr:spPr>
        <a:xfrm flipV="1">
          <a:off x="18392775" y="6503289"/>
          <a:ext cx="809625"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141986</xdr:rowOff>
    </xdr:from>
    <xdr:to>
      <xdr:col>102</xdr:col>
      <xdr:colOff>165100</xdr:colOff>
      <xdr:row>40</xdr:row>
      <xdr:rowOff>72136</xdr:rowOff>
    </xdr:to>
    <xdr:sp macro="" textlink="">
      <xdr:nvSpPr>
        <xdr:cNvPr id="491" name="楕円 490">
          <a:extLst>
            <a:ext uri="{FF2B5EF4-FFF2-40B4-BE49-F238E27FC236}">
              <a16:creationId xmlns:a16="http://schemas.microsoft.com/office/drawing/2014/main" id="{9AA1005D-FC44-42DD-AD97-3AC1213867EA}"/>
            </a:ext>
          </a:extLst>
        </xdr:cNvPr>
        <xdr:cNvSpPr/>
      </xdr:nvSpPr>
      <xdr:spPr>
        <a:xfrm>
          <a:off x="17554575" y="6469761"/>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19050</xdr:rowOff>
    </xdr:from>
    <xdr:to>
      <xdr:col>107</xdr:col>
      <xdr:colOff>50800</xdr:colOff>
      <xdr:row>40</xdr:row>
      <xdr:rowOff>21336</xdr:rowOff>
    </xdr:to>
    <xdr:cxnSp macro="">
      <xdr:nvCxnSpPr>
        <xdr:cNvPr id="492" name="直線コネクタ 491">
          <a:extLst>
            <a:ext uri="{FF2B5EF4-FFF2-40B4-BE49-F238E27FC236}">
              <a16:creationId xmlns:a16="http://schemas.microsoft.com/office/drawing/2014/main" id="{C3397FC0-E566-45F9-888F-D763147682FA}"/>
            </a:ext>
          </a:extLst>
        </xdr:cNvPr>
        <xdr:cNvCxnSpPr/>
      </xdr:nvCxnSpPr>
      <xdr:spPr>
        <a:xfrm flipV="1">
          <a:off x="17602200" y="6505575"/>
          <a:ext cx="790575"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144272</xdr:rowOff>
    </xdr:from>
    <xdr:to>
      <xdr:col>98</xdr:col>
      <xdr:colOff>38100</xdr:colOff>
      <xdr:row>40</xdr:row>
      <xdr:rowOff>74422</xdr:rowOff>
    </xdr:to>
    <xdr:sp macro="" textlink="">
      <xdr:nvSpPr>
        <xdr:cNvPr id="493" name="楕円 492">
          <a:extLst>
            <a:ext uri="{FF2B5EF4-FFF2-40B4-BE49-F238E27FC236}">
              <a16:creationId xmlns:a16="http://schemas.microsoft.com/office/drawing/2014/main" id="{D85F671B-EB67-4595-A869-31E420DA6849}"/>
            </a:ext>
          </a:extLst>
        </xdr:cNvPr>
        <xdr:cNvSpPr/>
      </xdr:nvSpPr>
      <xdr:spPr>
        <a:xfrm>
          <a:off x="16754475" y="6465697"/>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21336</xdr:rowOff>
    </xdr:from>
    <xdr:to>
      <xdr:col>102</xdr:col>
      <xdr:colOff>114300</xdr:colOff>
      <xdr:row>40</xdr:row>
      <xdr:rowOff>23622</xdr:rowOff>
    </xdr:to>
    <xdr:cxnSp macro="">
      <xdr:nvCxnSpPr>
        <xdr:cNvPr id="494" name="直線コネクタ 493">
          <a:extLst>
            <a:ext uri="{FF2B5EF4-FFF2-40B4-BE49-F238E27FC236}">
              <a16:creationId xmlns:a16="http://schemas.microsoft.com/office/drawing/2014/main" id="{8D5672D3-C2AF-480A-A4CE-7BEEA6AC7F20}"/>
            </a:ext>
          </a:extLst>
        </xdr:cNvPr>
        <xdr:cNvCxnSpPr/>
      </xdr:nvCxnSpPr>
      <xdr:spPr>
        <a:xfrm flipV="1">
          <a:off x="16802100" y="6507861"/>
          <a:ext cx="800100" cy="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31513</xdr:rowOff>
    </xdr:from>
    <xdr:ext cx="469744" cy="259045"/>
    <xdr:sp macro="" textlink="">
      <xdr:nvSpPr>
        <xdr:cNvPr id="495" name="n_1aveValue【認定こども園・幼稚園・保育所】&#10;一人当たり面積">
          <a:extLst>
            <a:ext uri="{FF2B5EF4-FFF2-40B4-BE49-F238E27FC236}">
              <a16:creationId xmlns:a16="http://schemas.microsoft.com/office/drawing/2014/main" id="{87833EF5-E34D-4375-B07B-70E043AE4573}"/>
            </a:ext>
          </a:extLst>
        </xdr:cNvPr>
        <xdr:cNvSpPr txBox="1"/>
      </xdr:nvSpPr>
      <xdr:spPr>
        <a:xfrm>
          <a:off x="18983402" y="619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38371</xdr:rowOff>
    </xdr:from>
    <xdr:ext cx="469744" cy="259045"/>
    <xdr:sp macro="" textlink="">
      <xdr:nvSpPr>
        <xdr:cNvPr id="496" name="n_2aveValue【認定こども園・幼稚園・保育所】&#10;一人当たり面積">
          <a:extLst>
            <a:ext uri="{FF2B5EF4-FFF2-40B4-BE49-F238E27FC236}">
              <a16:creationId xmlns:a16="http://schemas.microsoft.com/office/drawing/2014/main" id="{A5F5787E-4046-41B5-BE2D-A4FEF97F1873}"/>
            </a:ext>
          </a:extLst>
        </xdr:cNvPr>
        <xdr:cNvSpPr txBox="1"/>
      </xdr:nvSpPr>
      <xdr:spPr>
        <a:xfrm>
          <a:off x="18183302" y="6201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38371</xdr:rowOff>
    </xdr:from>
    <xdr:ext cx="469744" cy="259045"/>
    <xdr:sp macro="" textlink="">
      <xdr:nvSpPr>
        <xdr:cNvPr id="497" name="n_3aveValue【認定こども園・幼稚園・保育所】&#10;一人当たり面積">
          <a:extLst>
            <a:ext uri="{FF2B5EF4-FFF2-40B4-BE49-F238E27FC236}">
              <a16:creationId xmlns:a16="http://schemas.microsoft.com/office/drawing/2014/main" id="{FD099AC2-ABDA-4AF1-94D6-31BE57D95BF2}"/>
            </a:ext>
          </a:extLst>
        </xdr:cNvPr>
        <xdr:cNvSpPr txBox="1"/>
      </xdr:nvSpPr>
      <xdr:spPr>
        <a:xfrm>
          <a:off x="17383202" y="6201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33799</xdr:rowOff>
    </xdr:from>
    <xdr:ext cx="469744" cy="259045"/>
    <xdr:sp macro="" textlink="">
      <xdr:nvSpPr>
        <xdr:cNvPr id="498" name="n_4aveValue【認定こども園・幼稚園・保育所】&#10;一人当たり面積">
          <a:extLst>
            <a:ext uri="{FF2B5EF4-FFF2-40B4-BE49-F238E27FC236}">
              <a16:creationId xmlns:a16="http://schemas.microsoft.com/office/drawing/2014/main" id="{BFA44B01-0284-49D0-95E6-B227A5978055}"/>
            </a:ext>
          </a:extLst>
        </xdr:cNvPr>
        <xdr:cNvSpPr txBox="1"/>
      </xdr:nvSpPr>
      <xdr:spPr>
        <a:xfrm>
          <a:off x="16592627" y="6193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58691</xdr:rowOff>
    </xdr:from>
    <xdr:ext cx="469744" cy="259045"/>
    <xdr:sp macro="" textlink="">
      <xdr:nvSpPr>
        <xdr:cNvPr id="499" name="n_1mainValue【認定こども園・幼稚園・保育所】&#10;一人当たり面積">
          <a:extLst>
            <a:ext uri="{FF2B5EF4-FFF2-40B4-BE49-F238E27FC236}">
              <a16:creationId xmlns:a16="http://schemas.microsoft.com/office/drawing/2014/main" id="{4C6C095D-4FEA-4775-AEC5-96718D424B72}"/>
            </a:ext>
          </a:extLst>
        </xdr:cNvPr>
        <xdr:cNvSpPr txBox="1"/>
      </xdr:nvSpPr>
      <xdr:spPr>
        <a:xfrm>
          <a:off x="18983402" y="6545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60977</xdr:rowOff>
    </xdr:from>
    <xdr:ext cx="469744" cy="259045"/>
    <xdr:sp macro="" textlink="">
      <xdr:nvSpPr>
        <xdr:cNvPr id="500" name="n_2mainValue【認定こども園・幼稚園・保育所】&#10;一人当たり面積">
          <a:extLst>
            <a:ext uri="{FF2B5EF4-FFF2-40B4-BE49-F238E27FC236}">
              <a16:creationId xmlns:a16="http://schemas.microsoft.com/office/drawing/2014/main" id="{4941D0FA-7CAD-4052-9C2C-FEDAA0831C8E}"/>
            </a:ext>
          </a:extLst>
        </xdr:cNvPr>
        <xdr:cNvSpPr txBox="1"/>
      </xdr:nvSpPr>
      <xdr:spPr>
        <a:xfrm>
          <a:off x="18183302" y="6550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63263</xdr:rowOff>
    </xdr:from>
    <xdr:ext cx="469744" cy="259045"/>
    <xdr:sp macro="" textlink="">
      <xdr:nvSpPr>
        <xdr:cNvPr id="501" name="n_3mainValue【認定こども園・幼稚園・保育所】&#10;一人当たり面積">
          <a:extLst>
            <a:ext uri="{FF2B5EF4-FFF2-40B4-BE49-F238E27FC236}">
              <a16:creationId xmlns:a16="http://schemas.microsoft.com/office/drawing/2014/main" id="{A3DF1714-8F1B-4578-8A8A-70274746045E}"/>
            </a:ext>
          </a:extLst>
        </xdr:cNvPr>
        <xdr:cNvSpPr txBox="1"/>
      </xdr:nvSpPr>
      <xdr:spPr>
        <a:xfrm>
          <a:off x="17383202" y="6552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65549</xdr:rowOff>
    </xdr:from>
    <xdr:ext cx="469744" cy="259045"/>
    <xdr:sp macro="" textlink="">
      <xdr:nvSpPr>
        <xdr:cNvPr id="502" name="n_4mainValue【認定こども園・幼稚園・保育所】&#10;一人当たり面積">
          <a:extLst>
            <a:ext uri="{FF2B5EF4-FFF2-40B4-BE49-F238E27FC236}">
              <a16:creationId xmlns:a16="http://schemas.microsoft.com/office/drawing/2014/main" id="{C9C5355D-BF76-488A-AF72-8D2CB7351AA4}"/>
            </a:ext>
          </a:extLst>
        </xdr:cNvPr>
        <xdr:cNvSpPr txBox="1"/>
      </xdr:nvSpPr>
      <xdr:spPr>
        <a:xfrm>
          <a:off x="16592627" y="6555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a:extLst>
            <a:ext uri="{FF2B5EF4-FFF2-40B4-BE49-F238E27FC236}">
              <a16:creationId xmlns:a16="http://schemas.microsoft.com/office/drawing/2014/main" id="{9BE75B2F-22AF-41D4-9EF0-DD63E02ADC6C}"/>
            </a:ext>
          </a:extLst>
        </xdr:cNvPr>
        <xdr:cNvSpPr/>
      </xdr:nvSpPr>
      <xdr:spPr>
        <a:xfrm>
          <a:off x="11210925" y="757237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a:extLst>
            <a:ext uri="{FF2B5EF4-FFF2-40B4-BE49-F238E27FC236}">
              <a16:creationId xmlns:a16="http://schemas.microsoft.com/office/drawing/2014/main" id="{BDD886B0-96D6-48A2-856C-A7C0EA51D806}"/>
            </a:ext>
          </a:extLst>
        </xdr:cNvPr>
        <xdr:cNvSpPr/>
      </xdr:nvSpPr>
      <xdr:spPr>
        <a:xfrm>
          <a:off x="11315700"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a:extLst>
            <a:ext uri="{FF2B5EF4-FFF2-40B4-BE49-F238E27FC236}">
              <a16:creationId xmlns:a16="http://schemas.microsoft.com/office/drawing/2014/main" id="{A56A0982-BD2F-445D-90CA-86EF94377C14}"/>
            </a:ext>
          </a:extLst>
        </xdr:cNvPr>
        <xdr:cNvSpPr/>
      </xdr:nvSpPr>
      <xdr:spPr>
        <a:xfrm>
          <a:off x="11315700"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a:extLst>
            <a:ext uri="{FF2B5EF4-FFF2-40B4-BE49-F238E27FC236}">
              <a16:creationId xmlns:a16="http://schemas.microsoft.com/office/drawing/2014/main" id="{D8E849EB-122E-4335-B200-6E0C48071232}"/>
            </a:ext>
          </a:extLst>
        </xdr:cNvPr>
        <xdr:cNvSpPr/>
      </xdr:nvSpPr>
      <xdr:spPr>
        <a:xfrm>
          <a:off x="122396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a:extLst>
            <a:ext uri="{FF2B5EF4-FFF2-40B4-BE49-F238E27FC236}">
              <a16:creationId xmlns:a16="http://schemas.microsoft.com/office/drawing/2014/main" id="{FA624304-B042-494A-B5D8-9F7BEBDC79E3}"/>
            </a:ext>
          </a:extLst>
        </xdr:cNvPr>
        <xdr:cNvSpPr/>
      </xdr:nvSpPr>
      <xdr:spPr>
        <a:xfrm>
          <a:off x="122396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a:extLst>
            <a:ext uri="{FF2B5EF4-FFF2-40B4-BE49-F238E27FC236}">
              <a16:creationId xmlns:a16="http://schemas.microsoft.com/office/drawing/2014/main" id="{8A39DF2A-8571-4F95-AF5A-3AF2A02E1766}"/>
            </a:ext>
          </a:extLst>
        </xdr:cNvPr>
        <xdr:cNvSpPr/>
      </xdr:nvSpPr>
      <xdr:spPr>
        <a:xfrm>
          <a:off x="132683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a:extLst>
            <a:ext uri="{FF2B5EF4-FFF2-40B4-BE49-F238E27FC236}">
              <a16:creationId xmlns:a16="http://schemas.microsoft.com/office/drawing/2014/main" id="{B7134D5A-2B09-4A57-B435-E60BDCF1A3A3}"/>
            </a:ext>
          </a:extLst>
        </xdr:cNvPr>
        <xdr:cNvSpPr/>
      </xdr:nvSpPr>
      <xdr:spPr>
        <a:xfrm>
          <a:off x="132683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a:extLst>
            <a:ext uri="{FF2B5EF4-FFF2-40B4-BE49-F238E27FC236}">
              <a16:creationId xmlns:a16="http://schemas.microsoft.com/office/drawing/2014/main" id="{7E275558-AF91-423B-96ED-BCB04084E937}"/>
            </a:ext>
          </a:extLst>
        </xdr:cNvPr>
        <xdr:cNvSpPr/>
      </xdr:nvSpPr>
      <xdr:spPr>
        <a:xfrm>
          <a:off x="11210925" y="864870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1" name="テキスト ボックス 510">
          <a:extLst>
            <a:ext uri="{FF2B5EF4-FFF2-40B4-BE49-F238E27FC236}">
              <a16:creationId xmlns:a16="http://schemas.microsoft.com/office/drawing/2014/main" id="{F406559F-796F-43F5-B39E-5A25B8349497}"/>
            </a:ext>
          </a:extLst>
        </xdr:cNvPr>
        <xdr:cNvSpPr txBox="1"/>
      </xdr:nvSpPr>
      <xdr:spPr>
        <a:xfrm>
          <a:off x="11172825" y="84677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a:extLst>
            <a:ext uri="{FF2B5EF4-FFF2-40B4-BE49-F238E27FC236}">
              <a16:creationId xmlns:a16="http://schemas.microsoft.com/office/drawing/2014/main" id="{43CEF082-4D42-4939-A7A8-66AC6DFE77CA}"/>
            </a:ext>
          </a:extLst>
        </xdr:cNvPr>
        <xdr:cNvCxnSpPr/>
      </xdr:nvCxnSpPr>
      <xdr:spPr>
        <a:xfrm>
          <a:off x="11210925" y="108108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3" name="テキスト ボックス 512">
          <a:extLst>
            <a:ext uri="{FF2B5EF4-FFF2-40B4-BE49-F238E27FC236}">
              <a16:creationId xmlns:a16="http://schemas.microsoft.com/office/drawing/2014/main" id="{27DD5844-C10D-4AF9-8535-5B1AB50AAD2E}"/>
            </a:ext>
          </a:extLst>
        </xdr:cNvPr>
        <xdr:cNvSpPr txBox="1"/>
      </xdr:nvSpPr>
      <xdr:spPr>
        <a:xfrm>
          <a:off x="10794546" y="10675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4" name="直線コネクタ 513">
          <a:extLst>
            <a:ext uri="{FF2B5EF4-FFF2-40B4-BE49-F238E27FC236}">
              <a16:creationId xmlns:a16="http://schemas.microsoft.com/office/drawing/2014/main" id="{9BFE8BE4-8D64-4497-A2C5-10CFCD41A389}"/>
            </a:ext>
          </a:extLst>
        </xdr:cNvPr>
        <xdr:cNvCxnSpPr/>
      </xdr:nvCxnSpPr>
      <xdr:spPr>
        <a:xfrm>
          <a:off x="11210925" y="10503353"/>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5" name="テキスト ボックス 514">
          <a:extLst>
            <a:ext uri="{FF2B5EF4-FFF2-40B4-BE49-F238E27FC236}">
              <a16:creationId xmlns:a16="http://schemas.microsoft.com/office/drawing/2014/main" id="{A9E809E7-E638-48C8-9354-581B64798FE6}"/>
            </a:ext>
          </a:extLst>
        </xdr:cNvPr>
        <xdr:cNvSpPr txBox="1"/>
      </xdr:nvSpPr>
      <xdr:spPr>
        <a:xfrm>
          <a:off x="10794546" y="103738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6" name="直線コネクタ 515">
          <a:extLst>
            <a:ext uri="{FF2B5EF4-FFF2-40B4-BE49-F238E27FC236}">
              <a16:creationId xmlns:a16="http://schemas.microsoft.com/office/drawing/2014/main" id="{C6BDEC4F-4542-4212-AC8B-0D2A93CD7FB3}"/>
            </a:ext>
          </a:extLst>
        </xdr:cNvPr>
        <xdr:cNvCxnSpPr/>
      </xdr:nvCxnSpPr>
      <xdr:spPr>
        <a:xfrm>
          <a:off x="11210925" y="10192657"/>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7" name="テキスト ボックス 516">
          <a:extLst>
            <a:ext uri="{FF2B5EF4-FFF2-40B4-BE49-F238E27FC236}">
              <a16:creationId xmlns:a16="http://schemas.microsoft.com/office/drawing/2014/main" id="{F775432E-BF65-41BC-9F69-2D96ACDED023}"/>
            </a:ext>
          </a:extLst>
        </xdr:cNvPr>
        <xdr:cNvSpPr txBox="1"/>
      </xdr:nvSpPr>
      <xdr:spPr>
        <a:xfrm>
          <a:off x="10845966" y="100567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8" name="直線コネクタ 517">
          <a:extLst>
            <a:ext uri="{FF2B5EF4-FFF2-40B4-BE49-F238E27FC236}">
              <a16:creationId xmlns:a16="http://schemas.microsoft.com/office/drawing/2014/main" id="{1A600B47-42E7-444F-AF42-AF7A86F97F3C}"/>
            </a:ext>
          </a:extLst>
        </xdr:cNvPr>
        <xdr:cNvCxnSpPr/>
      </xdr:nvCxnSpPr>
      <xdr:spPr>
        <a:xfrm>
          <a:off x="11210925" y="988513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9" name="テキスト ボックス 518">
          <a:extLst>
            <a:ext uri="{FF2B5EF4-FFF2-40B4-BE49-F238E27FC236}">
              <a16:creationId xmlns:a16="http://schemas.microsoft.com/office/drawing/2014/main" id="{7999E709-5732-410B-9821-C54D65151B77}"/>
            </a:ext>
          </a:extLst>
        </xdr:cNvPr>
        <xdr:cNvSpPr txBox="1"/>
      </xdr:nvSpPr>
      <xdr:spPr>
        <a:xfrm>
          <a:off x="10845966" y="97460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0" name="直線コネクタ 519">
          <a:extLst>
            <a:ext uri="{FF2B5EF4-FFF2-40B4-BE49-F238E27FC236}">
              <a16:creationId xmlns:a16="http://schemas.microsoft.com/office/drawing/2014/main" id="{7A6FA924-541F-4967-BAA3-38CD64950AAE}"/>
            </a:ext>
          </a:extLst>
        </xdr:cNvPr>
        <xdr:cNvCxnSpPr/>
      </xdr:nvCxnSpPr>
      <xdr:spPr>
        <a:xfrm>
          <a:off x="11210925" y="957444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1" name="テキスト ボックス 520">
          <a:extLst>
            <a:ext uri="{FF2B5EF4-FFF2-40B4-BE49-F238E27FC236}">
              <a16:creationId xmlns:a16="http://schemas.microsoft.com/office/drawing/2014/main" id="{D29248AA-7CA3-47DF-95BE-EE4FDAD571AE}"/>
            </a:ext>
          </a:extLst>
        </xdr:cNvPr>
        <xdr:cNvSpPr txBox="1"/>
      </xdr:nvSpPr>
      <xdr:spPr>
        <a:xfrm>
          <a:off x="10845966" y="9438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2" name="直線コネクタ 521">
          <a:extLst>
            <a:ext uri="{FF2B5EF4-FFF2-40B4-BE49-F238E27FC236}">
              <a16:creationId xmlns:a16="http://schemas.microsoft.com/office/drawing/2014/main" id="{F877D14E-8710-499B-86BC-46227A443C05}"/>
            </a:ext>
          </a:extLst>
        </xdr:cNvPr>
        <xdr:cNvCxnSpPr/>
      </xdr:nvCxnSpPr>
      <xdr:spPr>
        <a:xfrm>
          <a:off x="11210925" y="9266918"/>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3" name="テキスト ボックス 522">
          <a:extLst>
            <a:ext uri="{FF2B5EF4-FFF2-40B4-BE49-F238E27FC236}">
              <a16:creationId xmlns:a16="http://schemas.microsoft.com/office/drawing/2014/main" id="{ED131325-A0FC-41D1-A533-151040AFCDBB}"/>
            </a:ext>
          </a:extLst>
        </xdr:cNvPr>
        <xdr:cNvSpPr txBox="1"/>
      </xdr:nvSpPr>
      <xdr:spPr>
        <a:xfrm>
          <a:off x="10845966" y="91278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4" name="直線コネクタ 523">
          <a:extLst>
            <a:ext uri="{FF2B5EF4-FFF2-40B4-BE49-F238E27FC236}">
              <a16:creationId xmlns:a16="http://schemas.microsoft.com/office/drawing/2014/main" id="{CDE04567-03CF-4BC7-9A79-71B457F97929}"/>
            </a:ext>
          </a:extLst>
        </xdr:cNvPr>
        <xdr:cNvCxnSpPr/>
      </xdr:nvCxnSpPr>
      <xdr:spPr>
        <a:xfrm>
          <a:off x="11210925" y="8956222"/>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5" name="テキスト ボックス 524">
          <a:extLst>
            <a:ext uri="{FF2B5EF4-FFF2-40B4-BE49-F238E27FC236}">
              <a16:creationId xmlns:a16="http://schemas.microsoft.com/office/drawing/2014/main" id="{741EA66C-F90D-4339-8A34-CFAD3A2B9082}"/>
            </a:ext>
          </a:extLst>
        </xdr:cNvPr>
        <xdr:cNvSpPr txBox="1"/>
      </xdr:nvSpPr>
      <xdr:spPr>
        <a:xfrm>
          <a:off x="10903736" y="8820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a:extLst>
            <a:ext uri="{FF2B5EF4-FFF2-40B4-BE49-F238E27FC236}">
              <a16:creationId xmlns:a16="http://schemas.microsoft.com/office/drawing/2014/main" id="{8EE67BA4-EBC4-4DB4-9A38-D48A1A4CC523}"/>
            </a:ext>
          </a:extLst>
        </xdr:cNvPr>
        <xdr:cNvCxnSpPr/>
      </xdr:nvCxnSpPr>
      <xdr:spPr>
        <a:xfrm>
          <a:off x="11210925" y="86487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7" name="【学校施設】&#10;有形固定資産減価償却率グラフ枠">
          <a:extLst>
            <a:ext uri="{FF2B5EF4-FFF2-40B4-BE49-F238E27FC236}">
              <a16:creationId xmlns:a16="http://schemas.microsoft.com/office/drawing/2014/main" id="{C56A5FBF-701F-4ECF-A5A6-BBE7D0A4FF7A}"/>
            </a:ext>
          </a:extLst>
        </xdr:cNvPr>
        <xdr:cNvSpPr/>
      </xdr:nvSpPr>
      <xdr:spPr>
        <a:xfrm>
          <a:off x="11210925" y="864870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145324</xdr:rowOff>
    </xdr:from>
    <xdr:to>
      <xdr:col>85</xdr:col>
      <xdr:colOff>126364</xdr:colOff>
      <xdr:row>63</xdr:row>
      <xdr:rowOff>65315</xdr:rowOff>
    </xdr:to>
    <xdr:cxnSp macro="">
      <xdr:nvCxnSpPr>
        <xdr:cNvPr id="528" name="直線コネクタ 527">
          <a:extLst>
            <a:ext uri="{FF2B5EF4-FFF2-40B4-BE49-F238E27FC236}">
              <a16:creationId xmlns:a16="http://schemas.microsoft.com/office/drawing/2014/main" id="{C1461CCC-815C-4C81-94CD-BCC2065308DB}"/>
            </a:ext>
          </a:extLst>
        </xdr:cNvPr>
        <xdr:cNvCxnSpPr/>
      </xdr:nvCxnSpPr>
      <xdr:spPr>
        <a:xfrm flipV="1">
          <a:off x="14696439" y="9057549"/>
          <a:ext cx="0" cy="1221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69142</xdr:rowOff>
    </xdr:from>
    <xdr:ext cx="405111" cy="259045"/>
    <xdr:sp macro="" textlink="">
      <xdr:nvSpPr>
        <xdr:cNvPr id="529" name="【学校施設】&#10;有形固定資産減価償却率最小値テキスト">
          <a:extLst>
            <a:ext uri="{FF2B5EF4-FFF2-40B4-BE49-F238E27FC236}">
              <a16:creationId xmlns:a16="http://schemas.microsoft.com/office/drawing/2014/main" id="{F55BE6F3-C729-47C0-BB74-25933462B9EB}"/>
            </a:ext>
          </a:extLst>
        </xdr:cNvPr>
        <xdr:cNvSpPr txBox="1"/>
      </xdr:nvSpPr>
      <xdr:spPr>
        <a:xfrm>
          <a:off x="14735175" y="10276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65315</xdr:rowOff>
    </xdr:from>
    <xdr:to>
      <xdr:col>86</xdr:col>
      <xdr:colOff>25400</xdr:colOff>
      <xdr:row>63</xdr:row>
      <xdr:rowOff>65315</xdr:rowOff>
    </xdr:to>
    <xdr:cxnSp macro="">
      <xdr:nvCxnSpPr>
        <xdr:cNvPr id="530" name="直線コネクタ 529">
          <a:extLst>
            <a:ext uri="{FF2B5EF4-FFF2-40B4-BE49-F238E27FC236}">
              <a16:creationId xmlns:a16="http://schemas.microsoft.com/office/drawing/2014/main" id="{17C5F738-2D6E-42A1-A722-499B324F348D}"/>
            </a:ext>
          </a:extLst>
        </xdr:cNvPr>
        <xdr:cNvCxnSpPr/>
      </xdr:nvCxnSpPr>
      <xdr:spPr>
        <a:xfrm>
          <a:off x="14611350" y="1027929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92001</xdr:rowOff>
    </xdr:from>
    <xdr:ext cx="340478" cy="259045"/>
    <xdr:sp macro="" textlink="">
      <xdr:nvSpPr>
        <xdr:cNvPr id="531" name="【学校施設】&#10;有形固定資産減価償却率最大値テキスト">
          <a:extLst>
            <a:ext uri="{FF2B5EF4-FFF2-40B4-BE49-F238E27FC236}">
              <a16:creationId xmlns:a16="http://schemas.microsoft.com/office/drawing/2014/main" id="{CF317D4B-9760-4D1E-8DDF-EF49254F28B7}"/>
            </a:ext>
          </a:extLst>
        </xdr:cNvPr>
        <xdr:cNvSpPr txBox="1"/>
      </xdr:nvSpPr>
      <xdr:spPr>
        <a:xfrm>
          <a:off x="14735175" y="88423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145324</xdr:rowOff>
    </xdr:from>
    <xdr:to>
      <xdr:col>86</xdr:col>
      <xdr:colOff>25400</xdr:colOff>
      <xdr:row>55</xdr:row>
      <xdr:rowOff>145324</xdr:rowOff>
    </xdr:to>
    <xdr:cxnSp macro="">
      <xdr:nvCxnSpPr>
        <xdr:cNvPr id="532" name="直線コネクタ 531">
          <a:extLst>
            <a:ext uri="{FF2B5EF4-FFF2-40B4-BE49-F238E27FC236}">
              <a16:creationId xmlns:a16="http://schemas.microsoft.com/office/drawing/2014/main" id="{7179E212-DEC0-4D6F-8C2C-57DFD302444D}"/>
            </a:ext>
          </a:extLst>
        </xdr:cNvPr>
        <xdr:cNvCxnSpPr/>
      </xdr:nvCxnSpPr>
      <xdr:spPr>
        <a:xfrm>
          <a:off x="14611350" y="905754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125565</xdr:rowOff>
    </xdr:from>
    <xdr:ext cx="405111" cy="259045"/>
    <xdr:sp macro="" textlink="">
      <xdr:nvSpPr>
        <xdr:cNvPr id="533" name="【学校施設】&#10;有形固定資産減価償却率平均値テキスト">
          <a:extLst>
            <a:ext uri="{FF2B5EF4-FFF2-40B4-BE49-F238E27FC236}">
              <a16:creationId xmlns:a16="http://schemas.microsoft.com/office/drawing/2014/main" id="{23C1519C-595E-4AB6-A33C-C496115E08D7}"/>
            </a:ext>
          </a:extLst>
        </xdr:cNvPr>
        <xdr:cNvSpPr txBox="1"/>
      </xdr:nvSpPr>
      <xdr:spPr>
        <a:xfrm>
          <a:off x="14735175" y="96854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102688</xdr:rowOff>
    </xdr:from>
    <xdr:to>
      <xdr:col>85</xdr:col>
      <xdr:colOff>177800</xdr:colOff>
      <xdr:row>61</xdr:row>
      <xdr:rowOff>32838</xdr:rowOff>
    </xdr:to>
    <xdr:sp macro="" textlink="">
      <xdr:nvSpPr>
        <xdr:cNvPr id="534" name="フローチャート: 判断 533">
          <a:extLst>
            <a:ext uri="{FF2B5EF4-FFF2-40B4-BE49-F238E27FC236}">
              <a16:creationId xmlns:a16="http://schemas.microsoft.com/office/drawing/2014/main" id="{6A9500F0-3210-4390-95F3-24A0EADF73DD}"/>
            </a:ext>
          </a:extLst>
        </xdr:cNvPr>
        <xdr:cNvSpPr/>
      </xdr:nvSpPr>
      <xdr:spPr>
        <a:xfrm>
          <a:off x="14649450" y="9830888"/>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87993</xdr:rowOff>
    </xdr:from>
    <xdr:to>
      <xdr:col>81</xdr:col>
      <xdr:colOff>101600</xdr:colOff>
      <xdr:row>61</xdr:row>
      <xdr:rowOff>18143</xdr:rowOff>
    </xdr:to>
    <xdr:sp macro="" textlink="">
      <xdr:nvSpPr>
        <xdr:cNvPr id="535" name="フローチャート: 判断 534">
          <a:extLst>
            <a:ext uri="{FF2B5EF4-FFF2-40B4-BE49-F238E27FC236}">
              <a16:creationId xmlns:a16="http://schemas.microsoft.com/office/drawing/2014/main" id="{F8BC4D4B-3ECE-49E4-9843-62ABA63E3884}"/>
            </a:ext>
          </a:extLst>
        </xdr:cNvPr>
        <xdr:cNvSpPr/>
      </xdr:nvSpPr>
      <xdr:spPr>
        <a:xfrm>
          <a:off x="13887450" y="9809843"/>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83094</xdr:rowOff>
    </xdr:from>
    <xdr:to>
      <xdr:col>76</xdr:col>
      <xdr:colOff>165100</xdr:colOff>
      <xdr:row>61</xdr:row>
      <xdr:rowOff>13244</xdr:rowOff>
    </xdr:to>
    <xdr:sp macro="" textlink="">
      <xdr:nvSpPr>
        <xdr:cNvPr id="536" name="フローチャート: 判断 535">
          <a:extLst>
            <a:ext uri="{FF2B5EF4-FFF2-40B4-BE49-F238E27FC236}">
              <a16:creationId xmlns:a16="http://schemas.microsoft.com/office/drawing/2014/main" id="{4E7D740C-778B-46BA-B8AF-76708F400EAB}"/>
            </a:ext>
          </a:extLst>
        </xdr:cNvPr>
        <xdr:cNvSpPr/>
      </xdr:nvSpPr>
      <xdr:spPr>
        <a:xfrm>
          <a:off x="13096875" y="9811294"/>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70031</xdr:rowOff>
    </xdr:from>
    <xdr:to>
      <xdr:col>72</xdr:col>
      <xdr:colOff>38100</xdr:colOff>
      <xdr:row>61</xdr:row>
      <xdr:rowOff>181</xdr:rowOff>
    </xdr:to>
    <xdr:sp macro="" textlink="">
      <xdr:nvSpPr>
        <xdr:cNvPr id="537" name="フローチャート: 判断 536">
          <a:extLst>
            <a:ext uri="{FF2B5EF4-FFF2-40B4-BE49-F238E27FC236}">
              <a16:creationId xmlns:a16="http://schemas.microsoft.com/office/drawing/2014/main" id="{472FF162-B6BB-4E0E-86BD-E38449BFF3AC}"/>
            </a:ext>
          </a:extLst>
        </xdr:cNvPr>
        <xdr:cNvSpPr/>
      </xdr:nvSpPr>
      <xdr:spPr>
        <a:xfrm>
          <a:off x="12296775" y="979188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65133</xdr:rowOff>
    </xdr:from>
    <xdr:to>
      <xdr:col>67</xdr:col>
      <xdr:colOff>101600</xdr:colOff>
      <xdr:row>60</xdr:row>
      <xdr:rowOff>166733</xdr:rowOff>
    </xdr:to>
    <xdr:sp macro="" textlink="">
      <xdr:nvSpPr>
        <xdr:cNvPr id="538" name="フローチャート: 判断 537">
          <a:extLst>
            <a:ext uri="{FF2B5EF4-FFF2-40B4-BE49-F238E27FC236}">
              <a16:creationId xmlns:a16="http://schemas.microsoft.com/office/drawing/2014/main" id="{7EB77D18-B7BD-4AD4-8E25-72E5B9E1E344}"/>
            </a:ext>
          </a:extLst>
        </xdr:cNvPr>
        <xdr:cNvSpPr/>
      </xdr:nvSpPr>
      <xdr:spPr>
        <a:xfrm>
          <a:off x="11487150" y="9793333"/>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E16A252C-A85C-4EB8-A27E-C4E2D0775369}"/>
            </a:ext>
          </a:extLst>
        </xdr:cNvPr>
        <xdr:cNvSpPr txBox="1"/>
      </xdr:nvSpPr>
      <xdr:spPr>
        <a:xfrm>
          <a:off x="145256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82946303-BBD0-42C8-A079-F063968F2BDE}"/>
            </a:ext>
          </a:extLst>
        </xdr:cNvPr>
        <xdr:cNvSpPr txBox="1"/>
      </xdr:nvSpPr>
      <xdr:spPr>
        <a:xfrm>
          <a:off x="137636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D39C57E3-FD3E-491C-9C19-8425CA0C3B11}"/>
            </a:ext>
          </a:extLst>
        </xdr:cNvPr>
        <xdr:cNvSpPr txBox="1"/>
      </xdr:nvSpPr>
      <xdr:spPr>
        <a:xfrm>
          <a:off x="129730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8513C83B-9F5A-4BBC-8749-8559EB9BD41E}"/>
            </a:ext>
          </a:extLst>
        </xdr:cNvPr>
        <xdr:cNvSpPr txBox="1"/>
      </xdr:nvSpPr>
      <xdr:spPr>
        <a:xfrm>
          <a:off x="121729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C5BDE223-2E8A-4A11-B74F-7CDFCC1B5A30}"/>
            </a:ext>
          </a:extLst>
        </xdr:cNvPr>
        <xdr:cNvSpPr txBox="1"/>
      </xdr:nvSpPr>
      <xdr:spPr>
        <a:xfrm>
          <a:off x="113633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150041</xdr:rowOff>
    </xdr:from>
    <xdr:to>
      <xdr:col>85</xdr:col>
      <xdr:colOff>177800</xdr:colOff>
      <xdr:row>61</xdr:row>
      <xdr:rowOff>80191</xdr:rowOff>
    </xdr:to>
    <xdr:sp macro="" textlink="">
      <xdr:nvSpPr>
        <xdr:cNvPr id="544" name="楕円 543">
          <a:extLst>
            <a:ext uri="{FF2B5EF4-FFF2-40B4-BE49-F238E27FC236}">
              <a16:creationId xmlns:a16="http://schemas.microsoft.com/office/drawing/2014/main" id="{ACD2A703-2EDC-462A-83FC-5A76E83082ED}"/>
            </a:ext>
          </a:extLst>
        </xdr:cNvPr>
        <xdr:cNvSpPr/>
      </xdr:nvSpPr>
      <xdr:spPr>
        <a:xfrm>
          <a:off x="14649450" y="987506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128468</xdr:rowOff>
    </xdr:from>
    <xdr:ext cx="405111" cy="259045"/>
    <xdr:sp macro="" textlink="">
      <xdr:nvSpPr>
        <xdr:cNvPr id="545" name="【学校施設】&#10;有形固定資産減価償却率該当値テキスト">
          <a:extLst>
            <a:ext uri="{FF2B5EF4-FFF2-40B4-BE49-F238E27FC236}">
              <a16:creationId xmlns:a16="http://schemas.microsoft.com/office/drawing/2014/main" id="{B0A0EDAE-27D4-4F9A-BD3A-4ADC308079A9}"/>
            </a:ext>
          </a:extLst>
        </xdr:cNvPr>
        <xdr:cNvSpPr txBox="1"/>
      </xdr:nvSpPr>
      <xdr:spPr>
        <a:xfrm>
          <a:off x="14735175" y="9850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158206</xdr:rowOff>
    </xdr:from>
    <xdr:to>
      <xdr:col>81</xdr:col>
      <xdr:colOff>101600</xdr:colOff>
      <xdr:row>61</xdr:row>
      <xdr:rowOff>88356</xdr:rowOff>
    </xdr:to>
    <xdr:sp macro="" textlink="">
      <xdr:nvSpPr>
        <xdr:cNvPr id="546" name="楕円 545">
          <a:extLst>
            <a:ext uri="{FF2B5EF4-FFF2-40B4-BE49-F238E27FC236}">
              <a16:creationId xmlns:a16="http://schemas.microsoft.com/office/drawing/2014/main" id="{36E79C86-2C9E-4C1E-9F44-DE8D40C9B567}"/>
            </a:ext>
          </a:extLst>
        </xdr:cNvPr>
        <xdr:cNvSpPr/>
      </xdr:nvSpPr>
      <xdr:spPr>
        <a:xfrm>
          <a:off x="13887450" y="9886406"/>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29391</xdr:rowOff>
    </xdr:from>
    <xdr:to>
      <xdr:col>85</xdr:col>
      <xdr:colOff>127000</xdr:colOff>
      <xdr:row>61</xdr:row>
      <xdr:rowOff>37556</xdr:rowOff>
    </xdr:to>
    <xdr:cxnSp macro="">
      <xdr:nvCxnSpPr>
        <xdr:cNvPr id="547" name="直線コネクタ 546">
          <a:extLst>
            <a:ext uri="{FF2B5EF4-FFF2-40B4-BE49-F238E27FC236}">
              <a16:creationId xmlns:a16="http://schemas.microsoft.com/office/drawing/2014/main" id="{2EAC916E-2176-492A-B53C-FB62E26AC1A2}"/>
            </a:ext>
          </a:extLst>
        </xdr:cNvPr>
        <xdr:cNvCxnSpPr/>
      </xdr:nvCxnSpPr>
      <xdr:spPr>
        <a:xfrm flipV="1">
          <a:off x="13935075" y="9913166"/>
          <a:ext cx="762000" cy="1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125549</xdr:rowOff>
    </xdr:from>
    <xdr:to>
      <xdr:col>76</xdr:col>
      <xdr:colOff>165100</xdr:colOff>
      <xdr:row>61</xdr:row>
      <xdr:rowOff>55699</xdr:rowOff>
    </xdr:to>
    <xdr:sp macro="" textlink="">
      <xdr:nvSpPr>
        <xdr:cNvPr id="548" name="楕円 547">
          <a:extLst>
            <a:ext uri="{FF2B5EF4-FFF2-40B4-BE49-F238E27FC236}">
              <a16:creationId xmlns:a16="http://schemas.microsoft.com/office/drawing/2014/main" id="{D565BA3B-BEDD-46C6-BF7F-F012D26C874E}"/>
            </a:ext>
          </a:extLst>
        </xdr:cNvPr>
        <xdr:cNvSpPr/>
      </xdr:nvSpPr>
      <xdr:spPr>
        <a:xfrm>
          <a:off x="13096875" y="984739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4899</xdr:rowOff>
    </xdr:from>
    <xdr:to>
      <xdr:col>81</xdr:col>
      <xdr:colOff>50800</xdr:colOff>
      <xdr:row>61</xdr:row>
      <xdr:rowOff>37556</xdr:rowOff>
    </xdr:to>
    <xdr:cxnSp macro="">
      <xdr:nvCxnSpPr>
        <xdr:cNvPr id="549" name="直線コネクタ 548">
          <a:extLst>
            <a:ext uri="{FF2B5EF4-FFF2-40B4-BE49-F238E27FC236}">
              <a16:creationId xmlns:a16="http://schemas.microsoft.com/office/drawing/2014/main" id="{5BC3CC64-9784-4E73-A4BD-7DD8095225BA}"/>
            </a:ext>
          </a:extLst>
        </xdr:cNvPr>
        <xdr:cNvCxnSpPr/>
      </xdr:nvCxnSpPr>
      <xdr:spPr>
        <a:xfrm>
          <a:off x="13144500" y="9895024"/>
          <a:ext cx="790575" cy="2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107587</xdr:rowOff>
    </xdr:from>
    <xdr:to>
      <xdr:col>72</xdr:col>
      <xdr:colOff>38100</xdr:colOff>
      <xdr:row>61</xdr:row>
      <xdr:rowOff>37737</xdr:rowOff>
    </xdr:to>
    <xdr:sp macro="" textlink="">
      <xdr:nvSpPr>
        <xdr:cNvPr id="550" name="楕円 549">
          <a:extLst>
            <a:ext uri="{FF2B5EF4-FFF2-40B4-BE49-F238E27FC236}">
              <a16:creationId xmlns:a16="http://schemas.microsoft.com/office/drawing/2014/main" id="{24965955-23EF-4179-AA91-10D8A64C4B6E}"/>
            </a:ext>
          </a:extLst>
        </xdr:cNvPr>
        <xdr:cNvSpPr/>
      </xdr:nvSpPr>
      <xdr:spPr>
        <a:xfrm>
          <a:off x="12296775" y="9829437"/>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158387</xdr:rowOff>
    </xdr:from>
    <xdr:to>
      <xdr:col>76</xdr:col>
      <xdr:colOff>114300</xdr:colOff>
      <xdr:row>61</xdr:row>
      <xdr:rowOff>4899</xdr:rowOff>
    </xdr:to>
    <xdr:cxnSp macro="">
      <xdr:nvCxnSpPr>
        <xdr:cNvPr id="551" name="直線コネクタ 550">
          <a:extLst>
            <a:ext uri="{FF2B5EF4-FFF2-40B4-BE49-F238E27FC236}">
              <a16:creationId xmlns:a16="http://schemas.microsoft.com/office/drawing/2014/main" id="{F1B602EC-6B0E-4907-9383-91D7DCC346DA}"/>
            </a:ext>
          </a:extLst>
        </xdr:cNvPr>
        <xdr:cNvCxnSpPr/>
      </xdr:nvCxnSpPr>
      <xdr:spPr>
        <a:xfrm>
          <a:off x="12344400" y="9886587"/>
          <a:ext cx="800100" cy="8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92891</xdr:rowOff>
    </xdr:from>
    <xdr:to>
      <xdr:col>67</xdr:col>
      <xdr:colOff>101600</xdr:colOff>
      <xdr:row>61</xdr:row>
      <xdr:rowOff>23041</xdr:rowOff>
    </xdr:to>
    <xdr:sp macro="" textlink="">
      <xdr:nvSpPr>
        <xdr:cNvPr id="552" name="楕円 551">
          <a:extLst>
            <a:ext uri="{FF2B5EF4-FFF2-40B4-BE49-F238E27FC236}">
              <a16:creationId xmlns:a16="http://schemas.microsoft.com/office/drawing/2014/main" id="{7C0DACE0-758A-4CAF-992B-34470CDF15A9}"/>
            </a:ext>
          </a:extLst>
        </xdr:cNvPr>
        <xdr:cNvSpPr/>
      </xdr:nvSpPr>
      <xdr:spPr>
        <a:xfrm>
          <a:off x="11487150" y="981791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143691</xdr:rowOff>
    </xdr:from>
    <xdr:to>
      <xdr:col>71</xdr:col>
      <xdr:colOff>177800</xdr:colOff>
      <xdr:row>60</xdr:row>
      <xdr:rowOff>158387</xdr:rowOff>
    </xdr:to>
    <xdr:cxnSp macro="">
      <xdr:nvCxnSpPr>
        <xdr:cNvPr id="553" name="直線コネクタ 552">
          <a:extLst>
            <a:ext uri="{FF2B5EF4-FFF2-40B4-BE49-F238E27FC236}">
              <a16:creationId xmlns:a16="http://schemas.microsoft.com/office/drawing/2014/main" id="{449E851F-EA12-4467-BB92-D8FBED430E3D}"/>
            </a:ext>
          </a:extLst>
        </xdr:cNvPr>
        <xdr:cNvCxnSpPr/>
      </xdr:nvCxnSpPr>
      <xdr:spPr>
        <a:xfrm>
          <a:off x="11534775" y="9865541"/>
          <a:ext cx="809625" cy="21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34670</xdr:rowOff>
    </xdr:from>
    <xdr:ext cx="405111" cy="259045"/>
    <xdr:sp macro="" textlink="">
      <xdr:nvSpPr>
        <xdr:cNvPr id="554" name="n_1aveValue【学校施設】&#10;有形固定資産減価償却率">
          <a:extLst>
            <a:ext uri="{FF2B5EF4-FFF2-40B4-BE49-F238E27FC236}">
              <a16:creationId xmlns:a16="http://schemas.microsoft.com/office/drawing/2014/main" id="{4AD998B4-2101-4CCC-9CFB-33229C75B018}"/>
            </a:ext>
          </a:extLst>
        </xdr:cNvPr>
        <xdr:cNvSpPr txBox="1"/>
      </xdr:nvSpPr>
      <xdr:spPr>
        <a:xfrm>
          <a:off x="13745219" y="9594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29771</xdr:rowOff>
    </xdr:from>
    <xdr:ext cx="405111" cy="259045"/>
    <xdr:sp macro="" textlink="">
      <xdr:nvSpPr>
        <xdr:cNvPr id="555" name="n_2aveValue【学校施設】&#10;有形固定資産減価償却率">
          <a:extLst>
            <a:ext uri="{FF2B5EF4-FFF2-40B4-BE49-F238E27FC236}">
              <a16:creationId xmlns:a16="http://schemas.microsoft.com/office/drawing/2014/main" id="{BA12EC61-D91E-4F52-8C22-8C937241B4F4}"/>
            </a:ext>
          </a:extLst>
        </xdr:cNvPr>
        <xdr:cNvSpPr txBox="1"/>
      </xdr:nvSpPr>
      <xdr:spPr>
        <a:xfrm>
          <a:off x="12964169" y="9589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16708</xdr:rowOff>
    </xdr:from>
    <xdr:ext cx="405111" cy="259045"/>
    <xdr:sp macro="" textlink="">
      <xdr:nvSpPr>
        <xdr:cNvPr id="556" name="n_3aveValue【学校施設】&#10;有形固定資産減価償却率">
          <a:extLst>
            <a:ext uri="{FF2B5EF4-FFF2-40B4-BE49-F238E27FC236}">
              <a16:creationId xmlns:a16="http://schemas.microsoft.com/office/drawing/2014/main" id="{2DA6F1F3-E585-4163-AA2A-99E24266DA4A}"/>
            </a:ext>
          </a:extLst>
        </xdr:cNvPr>
        <xdr:cNvSpPr txBox="1"/>
      </xdr:nvSpPr>
      <xdr:spPr>
        <a:xfrm>
          <a:off x="12164069" y="9579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11810</xdr:rowOff>
    </xdr:from>
    <xdr:ext cx="405111" cy="259045"/>
    <xdr:sp macro="" textlink="">
      <xdr:nvSpPr>
        <xdr:cNvPr id="557" name="n_4aveValue【学校施設】&#10;有形固定資産減価償却率">
          <a:extLst>
            <a:ext uri="{FF2B5EF4-FFF2-40B4-BE49-F238E27FC236}">
              <a16:creationId xmlns:a16="http://schemas.microsoft.com/office/drawing/2014/main" id="{F10EA215-CACB-47B3-8779-55E171A8128F}"/>
            </a:ext>
          </a:extLst>
        </xdr:cNvPr>
        <xdr:cNvSpPr txBox="1"/>
      </xdr:nvSpPr>
      <xdr:spPr>
        <a:xfrm>
          <a:off x="11354444" y="9571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79483</xdr:rowOff>
    </xdr:from>
    <xdr:ext cx="405111" cy="259045"/>
    <xdr:sp macro="" textlink="">
      <xdr:nvSpPr>
        <xdr:cNvPr id="558" name="n_1mainValue【学校施設】&#10;有形固定資産減価償却率">
          <a:extLst>
            <a:ext uri="{FF2B5EF4-FFF2-40B4-BE49-F238E27FC236}">
              <a16:creationId xmlns:a16="http://schemas.microsoft.com/office/drawing/2014/main" id="{F9D2225B-DF34-4540-8C19-C760BA93D1C1}"/>
            </a:ext>
          </a:extLst>
        </xdr:cNvPr>
        <xdr:cNvSpPr txBox="1"/>
      </xdr:nvSpPr>
      <xdr:spPr>
        <a:xfrm>
          <a:off x="13745219" y="9969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46826</xdr:rowOff>
    </xdr:from>
    <xdr:ext cx="405111" cy="259045"/>
    <xdr:sp macro="" textlink="">
      <xdr:nvSpPr>
        <xdr:cNvPr id="559" name="n_2mainValue【学校施設】&#10;有形固定資産減価償却率">
          <a:extLst>
            <a:ext uri="{FF2B5EF4-FFF2-40B4-BE49-F238E27FC236}">
              <a16:creationId xmlns:a16="http://schemas.microsoft.com/office/drawing/2014/main" id="{B94C7383-B6D4-4544-AD53-51F4BFB2CC1B}"/>
            </a:ext>
          </a:extLst>
        </xdr:cNvPr>
        <xdr:cNvSpPr txBox="1"/>
      </xdr:nvSpPr>
      <xdr:spPr>
        <a:xfrm>
          <a:off x="12964169" y="9936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28864</xdr:rowOff>
    </xdr:from>
    <xdr:ext cx="405111" cy="259045"/>
    <xdr:sp macro="" textlink="">
      <xdr:nvSpPr>
        <xdr:cNvPr id="560" name="n_3mainValue【学校施設】&#10;有形固定資産減価償却率">
          <a:extLst>
            <a:ext uri="{FF2B5EF4-FFF2-40B4-BE49-F238E27FC236}">
              <a16:creationId xmlns:a16="http://schemas.microsoft.com/office/drawing/2014/main" id="{A9369C85-41B1-4E3C-8EA5-163F370A465B}"/>
            </a:ext>
          </a:extLst>
        </xdr:cNvPr>
        <xdr:cNvSpPr txBox="1"/>
      </xdr:nvSpPr>
      <xdr:spPr>
        <a:xfrm>
          <a:off x="12164069" y="991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14168</xdr:rowOff>
    </xdr:from>
    <xdr:ext cx="405111" cy="259045"/>
    <xdr:sp macro="" textlink="">
      <xdr:nvSpPr>
        <xdr:cNvPr id="561" name="n_4mainValue【学校施設】&#10;有形固定資産減価償却率">
          <a:extLst>
            <a:ext uri="{FF2B5EF4-FFF2-40B4-BE49-F238E27FC236}">
              <a16:creationId xmlns:a16="http://schemas.microsoft.com/office/drawing/2014/main" id="{E3864D7C-43C7-4A04-9F7C-B6F342B2A35F}"/>
            </a:ext>
          </a:extLst>
        </xdr:cNvPr>
        <xdr:cNvSpPr txBox="1"/>
      </xdr:nvSpPr>
      <xdr:spPr>
        <a:xfrm>
          <a:off x="11354444" y="989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a:extLst>
            <a:ext uri="{FF2B5EF4-FFF2-40B4-BE49-F238E27FC236}">
              <a16:creationId xmlns:a16="http://schemas.microsoft.com/office/drawing/2014/main" id="{C33A8D56-970A-49D2-A99E-61C7815B3A9B}"/>
            </a:ext>
          </a:extLst>
        </xdr:cNvPr>
        <xdr:cNvSpPr/>
      </xdr:nvSpPr>
      <xdr:spPr>
        <a:xfrm>
          <a:off x="16459200" y="757237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a:extLst>
            <a:ext uri="{FF2B5EF4-FFF2-40B4-BE49-F238E27FC236}">
              <a16:creationId xmlns:a16="http://schemas.microsoft.com/office/drawing/2014/main" id="{F68F282E-325F-4E36-B522-A41D7B49012A}"/>
            </a:ext>
          </a:extLst>
        </xdr:cNvPr>
        <xdr:cNvSpPr/>
      </xdr:nvSpPr>
      <xdr:spPr>
        <a:xfrm>
          <a:off x="165830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a:extLst>
            <a:ext uri="{FF2B5EF4-FFF2-40B4-BE49-F238E27FC236}">
              <a16:creationId xmlns:a16="http://schemas.microsoft.com/office/drawing/2014/main" id="{4FC3973E-EEA7-4D0C-924D-4419D7C8D0B0}"/>
            </a:ext>
          </a:extLst>
        </xdr:cNvPr>
        <xdr:cNvSpPr/>
      </xdr:nvSpPr>
      <xdr:spPr>
        <a:xfrm>
          <a:off x="165830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a:extLst>
            <a:ext uri="{FF2B5EF4-FFF2-40B4-BE49-F238E27FC236}">
              <a16:creationId xmlns:a16="http://schemas.microsoft.com/office/drawing/2014/main" id="{AE47D03E-7EE9-4355-8B00-05413AA44666}"/>
            </a:ext>
          </a:extLst>
        </xdr:cNvPr>
        <xdr:cNvSpPr/>
      </xdr:nvSpPr>
      <xdr:spPr>
        <a:xfrm>
          <a:off x="17487900"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a:extLst>
            <a:ext uri="{FF2B5EF4-FFF2-40B4-BE49-F238E27FC236}">
              <a16:creationId xmlns:a16="http://schemas.microsoft.com/office/drawing/2014/main" id="{5E3FE31A-7933-44E1-99C4-CAD512393CB5}"/>
            </a:ext>
          </a:extLst>
        </xdr:cNvPr>
        <xdr:cNvSpPr/>
      </xdr:nvSpPr>
      <xdr:spPr>
        <a:xfrm>
          <a:off x="17487900"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a:extLst>
            <a:ext uri="{FF2B5EF4-FFF2-40B4-BE49-F238E27FC236}">
              <a16:creationId xmlns:a16="http://schemas.microsoft.com/office/drawing/2014/main" id="{3E1489E4-9515-4F35-A8CF-07CCB90CB680}"/>
            </a:ext>
          </a:extLst>
        </xdr:cNvPr>
        <xdr:cNvSpPr/>
      </xdr:nvSpPr>
      <xdr:spPr>
        <a:xfrm>
          <a:off x="18516600"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a:extLst>
            <a:ext uri="{FF2B5EF4-FFF2-40B4-BE49-F238E27FC236}">
              <a16:creationId xmlns:a16="http://schemas.microsoft.com/office/drawing/2014/main" id="{042321EA-FCEF-443E-A968-55F86B36D6EE}"/>
            </a:ext>
          </a:extLst>
        </xdr:cNvPr>
        <xdr:cNvSpPr/>
      </xdr:nvSpPr>
      <xdr:spPr>
        <a:xfrm>
          <a:off x="18516600"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a:extLst>
            <a:ext uri="{FF2B5EF4-FFF2-40B4-BE49-F238E27FC236}">
              <a16:creationId xmlns:a16="http://schemas.microsoft.com/office/drawing/2014/main" id="{A4153061-5085-47F1-8AEF-A85D05891723}"/>
            </a:ext>
          </a:extLst>
        </xdr:cNvPr>
        <xdr:cNvSpPr/>
      </xdr:nvSpPr>
      <xdr:spPr>
        <a:xfrm>
          <a:off x="16459200" y="864870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0" name="テキスト ボックス 569">
          <a:extLst>
            <a:ext uri="{FF2B5EF4-FFF2-40B4-BE49-F238E27FC236}">
              <a16:creationId xmlns:a16="http://schemas.microsoft.com/office/drawing/2014/main" id="{DADFC6A9-EA5F-4E0B-9878-58C8D4355FAA}"/>
            </a:ext>
          </a:extLst>
        </xdr:cNvPr>
        <xdr:cNvSpPr txBox="1"/>
      </xdr:nvSpPr>
      <xdr:spPr>
        <a:xfrm>
          <a:off x="16440150" y="846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1" name="直線コネクタ 570">
          <a:extLst>
            <a:ext uri="{FF2B5EF4-FFF2-40B4-BE49-F238E27FC236}">
              <a16:creationId xmlns:a16="http://schemas.microsoft.com/office/drawing/2014/main" id="{961C604C-E849-43A3-A309-489D33D543F7}"/>
            </a:ext>
          </a:extLst>
        </xdr:cNvPr>
        <xdr:cNvCxnSpPr/>
      </xdr:nvCxnSpPr>
      <xdr:spPr>
        <a:xfrm>
          <a:off x="16459200" y="108108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2" name="テキスト ボックス 571">
          <a:extLst>
            <a:ext uri="{FF2B5EF4-FFF2-40B4-BE49-F238E27FC236}">
              <a16:creationId xmlns:a16="http://schemas.microsoft.com/office/drawing/2014/main" id="{D2B240BE-7130-4962-B4A6-4BCFA7201714}"/>
            </a:ext>
          </a:extLst>
        </xdr:cNvPr>
        <xdr:cNvSpPr txBox="1"/>
      </xdr:nvSpPr>
      <xdr:spPr>
        <a:xfrm>
          <a:off x="16052346" y="10675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3" name="直線コネクタ 572">
          <a:extLst>
            <a:ext uri="{FF2B5EF4-FFF2-40B4-BE49-F238E27FC236}">
              <a16:creationId xmlns:a16="http://schemas.microsoft.com/office/drawing/2014/main" id="{A1386181-A9D9-4484-BCB9-299FF2029DAF}"/>
            </a:ext>
          </a:extLst>
        </xdr:cNvPr>
        <xdr:cNvCxnSpPr/>
      </xdr:nvCxnSpPr>
      <xdr:spPr>
        <a:xfrm>
          <a:off x="16459200" y="1037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4" name="テキスト ボックス 573">
          <a:extLst>
            <a:ext uri="{FF2B5EF4-FFF2-40B4-BE49-F238E27FC236}">
              <a16:creationId xmlns:a16="http://schemas.microsoft.com/office/drawing/2014/main" id="{CBC7E7A2-1B3E-4B23-BC3C-B0F043E3A509}"/>
            </a:ext>
          </a:extLst>
        </xdr:cNvPr>
        <xdr:cNvSpPr txBox="1"/>
      </xdr:nvSpPr>
      <xdr:spPr>
        <a:xfrm>
          <a:off x="16052346" y="1023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5" name="直線コネクタ 574">
          <a:extLst>
            <a:ext uri="{FF2B5EF4-FFF2-40B4-BE49-F238E27FC236}">
              <a16:creationId xmlns:a16="http://schemas.microsoft.com/office/drawing/2014/main" id="{02341FD6-6BC8-4FB0-90D0-56591AD9EF53}"/>
            </a:ext>
          </a:extLst>
        </xdr:cNvPr>
        <xdr:cNvCxnSpPr/>
      </xdr:nvCxnSpPr>
      <xdr:spPr>
        <a:xfrm>
          <a:off x="16459200" y="994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6" name="テキスト ボックス 575">
          <a:extLst>
            <a:ext uri="{FF2B5EF4-FFF2-40B4-BE49-F238E27FC236}">
              <a16:creationId xmlns:a16="http://schemas.microsoft.com/office/drawing/2014/main" id="{74A0743E-D7FB-48DC-9418-46DBC2F6D78E}"/>
            </a:ext>
          </a:extLst>
        </xdr:cNvPr>
        <xdr:cNvSpPr txBox="1"/>
      </xdr:nvSpPr>
      <xdr:spPr>
        <a:xfrm>
          <a:off x="16052346" y="980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7" name="直線コネクタ 576">
          <a:extLst>
            <a:ext uri="{FF2B5EF4-FFF2-40B4-BE49-F238E27FC236}">
              <a16:creationId xmlns:a16="http://schemas.microsoft.com/office/drawing/2014/main" id="{BFB409BB-C95D-45E9-845F-1FC24FA2265A}"/>
            </a:ext>
          </a:extLst>
        </xdr:cNvPr>
        <xdr:cNvCxnSpPr/>
      </xdr:nvCxnSpPr>
      <xdr:spPr>
        <a:xfrm>
          <a:off x="16459200" y="95154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8" name="テキスト ボックス 577">
          <a:extLst>
            <a:ext uri="{FF2B5EF4-FFF2-40B4-BE49-F238E27FC236}">
              <a16:creationId xmlns:a16="http://schemas.microsoft.com/office/drawing/2014/main" id="{C1F78AD2-AD0B-457D-9302-9257F69313B3}"/>
            </a:ext>
          </a:extLst>
        </xdr:cNvPr>
        <xdr:cNvSpPr txBox="1"/>
      </xdr:nvSpPr>
      <xdr:spPr>
        <a:xfrm>
          <a:off x="16052346" y="9379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9" name="直線コネクタ 578">
          <a:extLst>
            <a:ext uri="{FF2B5EF4-FFF2-40B4-BE49-F238E27FC236}">
              <a16:creationId xmlns:a16="http://schemas.microsoft.com/office/drawing/2014/main" id="{239B7E39-0E00-4F74-8BC9-AA8BF422D8E7}"/>
            </a:ext>
          </a:extLst>
        </xdr:cNvPr>
        <xdr:cNvCxnSpPr/>
      </xdr:nvCxnSpPr>
      <xdr:spPr>
        <a:xfrm>
          <a:off x="16459200" y="90773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0" name="テキスト ボックス 579">
          <a:extLst>
            <a:ext uri="{FF2B5EF4-FFF2-40B4-BE49-F238E27FC236}">
              <a16:creationId xmlns:a16="http://schemas.microsoft.com/office/drawing/2014/main" id="{1AA4D8D6-EF07-4585-8333-E520BA57A526}"/>
            </a:ext>
          </a:extLst>
        </xdr:cNvPr>
        <xdr:cNvSpPr txBox="1"/>
      </xdr:nvSpPr>
      <xdr:spPr>
        <a:xfrm>
          <a:off x="16052346" y="8941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1" name="直線コネクタ 580">
          <a:extLst>
            <a:ext uri="{FF2B5EF4-FFF2-40B4-BE49-F238E27FC236}">
              <a16:creationId xmlns:a16="http://schemas.microsoft.com/office/drawing/2014/main" id="{12A68799-D970-4CCE-8DD3-C911DD1F2FB4}"/>
            </a:ext>
          </a:extLst>
        </xdr:cNvPr>
        <xdr:cNvCxnSpPr/>
      </xdr:nvCxnSpPr>
      <xdr:spPr>
        <a:xfrm>
          <a:off x="16459200" y="8648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2" name="テキスト ボックス 581">
          <a:extLst>
            <a:ext uri="{FF2B5EF4-FFF2-40B4-BE49-F238E27FC236}">
              <a16:creationId xmlns:a16="http://schemas.microsoft.com/office/drawing/2014/main" id="{7AEBFE2F-C0C2-4C8A-925F-CFFE81D585DE}"/>
            </a:ext>
          </a:extLst>
        </xdr:cNvPr>
        <xdr:cNvSpPr txBox="1"/>
      </xdr:nvSpPr>
      <xdr:spPr>
        <a:xfrm>
          <a:off x="16052346" y="851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3" name="【学校施設】&#10;一人当たり面積グラフ枠">
          <a:extLst>
            <a:ext uri="{FF2B5EF4-FFF2-40B4-BE49-F238E27FC236}">
              <a16:creationId xmlns:a16="http://schemas.microsoft.com/office/drawing/2014/main" id="{A0917039-1089-4825-8A5A-0093CD28DD21}"/>
            </a:ext>
          </a:extLst>
        </xdr:cNvPr>
        <xdr:cNvSpPr/>
      </xdr:nvSpPr>
      <xdr:spPr>
        <a:xfrm>
          <a:off x="16459200" y="864870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105156</xdr:rowOff>
    </xdr:to>
    <xdr:cxnSp macro="">
      <xdr:nvCxnSpPr>
        <xdr:cNvPr id="584" name="直線コネクタ 583">
          <a:extLst>
            <a:ext uri="{FF2B5EF4-FFF2-40B4-BE49-F238E27FC236}">
              <a16:creationId xmlns:a16="http://schemas.microsoft.com/office/drawing/2014/main" id="{38BB8525-1D1A-43E2-8406-7F5C5DDE4066}"/>
            </a:ext>
          </a:extLst>
        </xdr:cNvPr>
        <xdr:cNvCxnSpPr/>
      </xdr:nvCxnSpPr>
      <xdr:spPr>
        <a:xfrm flipV="1">
          <a:off x="19954239" y="9077325"/>
          <a:ext cx="0" cy="1397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108983</xdr:rowOff>
    </xdr:from>
    <xdr:ext cx="469744" cy="259045"/>
    <xdr:sp macro="" textlink="">
      <xdr:nvSpPr>
        <xdr:cNvPr id="585" name="【学校施設】&#10;一人当たり面積最小値テキスト">
          <a:extLst>
            <a:ext uri="{FF2B5EF4-FFF2-40B4-BE49-F238E27FC236}">
              <a16:creationId xmlns:a16="http://schemas.microsoft.com/office/drawing/2014/main" id="{2BFC0984-9E10-4D81-80B7-101FE77F5E87}"/>
            </a:ext>
          </a:extLst>
        </xdr:cNvPr>
        <xdr:cNvSpPr txBox="1"/>
      </xdr:nvSpPr>
      <xdr:spPr>
        <a:xfrm>
          <a:off x="19992975" y="10478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105156</xdr:rowOff>
    </xdr:from>
    <xdr:to>
      <xdr:col>116</xdr:col>
      <xdr:colOff>152400</xdr:colOff>
      <xdr:row>64</xdr:row>
      <xdr:rowOff>105156</xdr:rowOff>
    </xdr:to>
    <xdr:cxnSp macro="">
      <xdr:nvCxnSpPr>
        <xdr:cNvPr id="586" name="直線コネクタ 585">
          <a:extLst>
            <a:ext uri="{FF2B5EF4-FFF2-40B4-BE49-F238E27FC236}">
              <a16:creationId xmlns:a16="http://schemas.microsoft.com/office/drawing/2014/main" id="{57A899EE-AF5A-4E81-9178-54563C6A8AF9}"/>
            </a:ext>
          </a:extLst>
        </xdr:cNvPr>
        <xdr:cNvCxnSpPr/>
      </xdr:nvCxnSpPr>
      <xdr:spPr>
        <a:xfrm>
          <a:off x="19878675" y="1047470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587" name="【学校施設】&#10;一人当たり面積最大値テキスト">
          <a:extLst>
            <a:ext uri="{FF2B5EF4-FFF2-40B4-BE49-F238E27FC236}">
              <a16:creationId xmlns:a16="http://schemas.microsoft.com/office/drawing/2014/main" id="{C7FE139F-904E-4B03-89FC-2517A3F31F1E}"/>
            </a:ext>
          </a:extLst>
        </xdr:cNvPr>
        <xdr:cNvSpPr txBox="1"/>
      </xdr:nvSpPr>
      <xdr:spPr>
        <a:xfrm>
          <a:off x="19992975" y="887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588" name="直線コネクタ 587">
          <a:extLst>
            <a:ext uri="{FF2B5EF4-FFF2-40B4-BE49-F238E27FC236}">
              <a16:creationId xmlns:a16="http://schemas.microsoft.com/office/drawing/2014/main" id="{555C7FE7-AE95-4FC9-9BA1-A5AD41CC7DE1}"/>
            </a:ext>
          </a:extLst>
        </xdr:cNvPr>
        <xdr:cNvCxnSpPr/>
      </xdr:nvCxnSpPr>
      <xdr:spPr>
        <a:xfrm>
          <a:off x="19878675" y="90773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99179</xdr:rowOff>
    </xdr:from>
    <xdr:ext cx="469744" cy="259045"/>
    <xdr:sp macro="" textlink="">
      <xdr:nvSpPr>
        <xdr:cNvPr id="589" name="【学校施設】&#10;一人当たり面積平均値テキスト">
          <a:extLst>
            <a:ext uri="{FF2B5EF4-FFF2-40B4-BE49-F238E27FC236}">
              <a16:creationId xmlns:a16="http://schemas.microsoft.com/office/drawing/2014/main" id="{38A1F72D-92DD-4A12-A638-446F76B23987}"/>
            </a:ext>
          </a:extLst>
        </xdr:cNvPr>
        <xdr:cNvSpPr txBox="1"/>
      </xdr:nvSpPr>
      <xdr:spPr>
        <a:xfrm>
          <a:off x="19992975" y="9827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76302</xdr:rowOff>
    </xdr:from>
    <xdr:to>
      <xdr:col>116</xdr:col>
      <xdr:colOff>114300</xdr:colOff>
      <xdr:row>62</xdr:row>
      <xdr:rowOff>6452</xdr:rowOff>
    </xdr:to>
    <xdr:sp macro="" textlink="">
      <xdr:nvSpPr>
        <xdr:cNvPr id="590" name="フローチャート: 判断 589">
          <a:extLst>
            <a:ext uri="{FF2B5EF4-FFF2-40B4-BE49-F238E27FC236}">
              <a16:creationId xmlns:a16="http://schemas.microsoft.com/office/drawing/2014/main" id="{669628B5-97C0-4685-85D8-DE6460DF93A6}"/>
            </a:ext>
          </a:extLst>
        </xdr:cNvPr>
        <xdr:cNvSpPr/>
      </xdr:nvSpPr>
      <xdr:spPr>
        <a:xfrm>
          <a:off x="19897725" y="9963252"/>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79045</xdr:rowOff>
    </xdr:from>
    <xdr:to>
      <xdr:col>112</xdr:col>
      <xdr:colOff>38100</xdr:colOff>
      <xdr:row>62</xdr:row>
      <xdr:rowOff>9195</xdr:rowOff>
    </xdr:to>
    <xdr:sp macro="" textlink="">
      <xdr:nvSpPr>
        <xdr:cNvPr id="591" name="フローチャート: 判断 590">
          <a:extLst>
            <a:ext uri="{FF2B5EF4-FFF2-40B4-BE49-F238E27FC236}">
              <a16:creationId xmlns:a16="http://schemas.microsoft.com/office/drawing/2014/main" id="{4A6C9706-7DE4-4DAB-9AAF-034DCE9A574D}"/>
            </a:ext>
          </a:extLst>
        </xdr:cNvPr>
        <xdr:cNvSpPr/>
      </xdr:nvSpPr>
      <xdr:spPr>
        <a:xfrm>
          <a:off x="19154775" y="996599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88188</xdr:rowOff>
    </xdr:from>
    <xdr:to>
      <xdr:col>107</xdr:col>
      <xdr:colOff>101600</xdr:colOff>
      <xdr:row>62</xdr:row>
      <xdr:rowOff>18338</xdr:rowOff>
    </xdr:to>
    <xdr:sp macro="" textlink="">
      <xdr:nvSpPr>
        <xdr:cNvPr id="592" name="フローチャート: 判断 591">
          <a:extLst>
            <a:ext uri="{FF2B5EF4-FFF2-40B4-BE49-F238E27FC236}">
              <a16:creationId xmlns:a16="http://schemas.microsoft.com/office/drawing/2014/main" id="{9046F6F2-41A1-4C22-9D1A-EA010452A11F}"/>
            </a:ext>
          </a:extLst>
        </xdr:cNvPr>
        <xdr:cNvSpPr/>
      </xdr:nvSpPr>
      <xdr:spPr>
        <a:xfrm>
          <a:off x="18345150" y="9971963"/>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110134</xdr:rowOff>
    </xdr:from>
    <xdr:to>
      <xdr:col>102</xdr:col>
      <xdr:colOff>165100</xdr:colOff>
      <xdr:row>62</xdr:row>
      <xdr:rowOff>40284</xdr:rowOff>
    </xdr:to>
    <xdr:sp macro="" textlink="">
      <xdr:nvSpPr>
        <xdr:cNvPr id="593" name="フローチャート: 判断 592">
          <a:extLst>
            <a:ext uri="{FF2B5EF4-FFF2-40B4-BE49-F238E27FC236}">
              <a16:creationId xmlns:a16="http://schemas.microsoft.com/office/drawing/2014/main" id="{93E8F7FB-39C1-48C0-8F25-42903516A8C5}"/>
            </a:ext>
          </a:extLst>
        </xdr:cNvPr>
        <xdr:cNvSpPr/>
      </xdr:nvSpPr>
      <xdr:spPr>
        <a:xfrm>
          <a:off x="17554575" y="999390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92761</xdr:rowOff>
    </xdr:from>
    <xdr:to>
      <xdr:col>98</xdr:col>
      <xdr:colOff>38100</xdr:colOff>
      <xdr:row>62</xdr:row>
      <xdr:rowOff>22911</xdr:rowOff>
    </xdr:to>
    <xdr:sp macro="" textlink="">
      <xdr:nvSpPr>
        <xdr:cNvPr id="594" name="フローチャート: 判断 593">
          <a:extLst>
            <a:ext uri="{FF2B5EF4-FFF2-40B4-BE49-F238E27FC236}">
              <a16:creationId xmlns:a16="http://schemas.microsoft.com/office/drawing/2014/main" id="{D34BBAAA-593D-44C2-B466-31BEF9A99906}"/>
            </a:ext>
          </a:extLst>
        </xdr:cNvPr>
        <xdr:cNvSpPr/>
      </xdr:nvSpPr>
      <xdr:spPr>
        <a:xfrm>
          <a:off x="16754475" y="997971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CD27ADA5-DA74-428E-B1B3-C5EED4B7A027}"/>
            </a:ext>
          </a:extLst>
        </xdr:cNvPr>
        <xdr:cNvSpPr txBox="1"/>
      </xdr:nvSpPr>
      <xdr:spPr>
        <a:xfrm>
          <a:off x="197834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B5AF0EDD-7A5C-49B0-A9F0-D104BBBBC70D}"/>
            </a:ext>
          </a:extLst>
        </xdr:cNvPr>
        <xdr:cNvSpPr txBox="1"/>
      </xdr:nvSpPr>
      <xdr:spPr>
        <a:xfrm>
          <a:off x="190309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98CA5A21-B74A-4F03-A74F-1D24C6BFBB12}"/>
            </a:ext>
          </a:extLst>
        </xdr:cNvPr>
        <xdr:cNvSpPr txBox="1"/>
      </xdr:nvSpPr>
      <xdr:spPr>
        <a:xfrm>
          <a:off x="182213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B312290C-E848-4E9B-B539-9F70DE5AADD9}"/>
            </a:ext>
          </a:extLst>
        </xdr:cNvPr>
        <xdr:cNvSpPr txBox="1"/>
      </xdr:nvSpPr>
      <xdr:spPr>
        <a:xfrm>
          <a:off x="174307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FCCF0334-77DA-4B03-A862-707DDCF6F171}"/>
            </a:ext>
          </a:extLst>
        </xdr:cNvPr>
        <xdr:cNvSpPr txBox="1"/>
      </xdr:nvSpPr>
      <xdr:spPr>
        <a:xfrm>
          <a:off x="166306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119279</xdr:rowOff>
    </xdr:from>
    <xdr:to>
      <xdr:col>116</xdr:col>
      <xdr:colOff>114300</xdr:colOff>
      <xdr:row>63</xdr:row>
      <xdr:rowOff>49429</xdr:rowOff>
    </xdr:to>
    <xdr:sp macro="" textlink="">
      <xdr:nvSpPr>
        <xdr:cNvPr id="600" name="楕円 599">
          <a:extLst>
            <a:ext uri="{FF2B5EF4-FFF2-40B4-BE49-F238E27FC236}">
              <a16:creationId xmlns:a16="http://schemas.microsoft.com/office/drawing/2014/main" id="{2E022387-3186-4977-9437-F91E9DC52277}"/>
            </a:ext>
          </a:extLst>
        </xdr:cNvPr>
        <xdr:cNvSpPr/>
      </xdr:nvSpPr>
      <xdr:spPr>
        <a:xfrm>
          <a:off x="19897725" y="10171329"/>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97706</xdr:rowOff>
    </xdr:from>
    <xdr:ext cx="469744" cy="259045"/>
    <xdr:sp macro="" textlink="">
      <xdr:nvSpPr>
        <xdr:cNvPr id="601" name="【学校施設】&#10;一人当たり面積該当値テキスト">
          <a:extLst>
            <a:ext uri="{FF2B5EF4-FFF2-40B4-BE49-F238E27FC236}">
              <a16:creationId xmlns:a16="http://schemas.microsoft.com/office/drawing/2014/main" id="{438819C0-5FAD-4AEE-B197-806F40822035}"/>
            </a:ext>
          </a:extLst>
        </xdr:cNvPr>
        <xdr:cNvSpPr txBox="1"/>
      </xdr:nvSpPr>
      <xdr:spPr>
        <a:xfrm>
          <a:off x="19992975" y="1014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81331</xdr:rowOff>
    </xdr:from>
    <xdr:to>
      <xdr:col>112</xdr:col>
      <xdr:colOff>38100</xdr:colOff>
      <xdr:row>63</xdr:row>
      <xdr:rowOff>11481</xdr:rowOff>
    </xdr:to>
    <xdr:sp macro="" textlink="">
      <xdr:nvSpPr>
        <xdr:cNvPr id="602" name="楕円 601">
          <a:extLst>
            <a:ext uri="{FF2B5EF4-FFF2-40B4-BE49-F238E27FC236}">
              <a16:creationId xmlns:a16="http://schemas.microsoft.com/office/drawing/2014/main" id="{4A866751-51A6-4774-B672-C88E7A6F10BB}"/>
            </a:ext>
          </a:extLst>
        </xdr:cNvPr>
        <xdr:cNvSpPr/>
      </xdr:nvSpPr>
      <xdr:spPr>
        <a:xfrm>
          <a:off x="19154775" y="10133381"/>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132131</xdr:rowOff>
    </xdr:from>
    <xdr:to>
      <xdr:col>116</xdr:col>
      <xdr:colOff>63500</xdr:colOff>
      <xdr:row>62</xdr:row>
      <xdr:rowOff>170079</xdr:rowOff>
    </xdr:to>
    <xdr:cxnSp macro="">
      <xdr:nvCxnSpPr>
        <xdr:cNvPr id="603" name="直線コネクタ 602">
          <a:extLst>
            <a:ext uri="{FF2B5EF4-FFF2-40B4-BE49-F238E27FC236}">
              <a16:creationId xmlns:a16="http://schemas.microsoft.com/office/drawing/2014/main" id="{328EBD8E-98F6-4C6A-B94F-813FBC32A59E}"/>
            </a:ext>
          </a:extLst>
        </xdr:cNvPr>
        <xdr:cNvCxnSpPr/>
      </xdr:nvCxnSpPr>
      <xdr:spPr>
        <a:xfrm>
          <a:off x="19202400" y="10181006"/>
          <a:ext cx="752475" cy="2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28296</xdr:rowOff>
    </xdr:from>
    <xdr:to>
      <xdr:col>107</xdr:col>
      <xdr:colOff>101600</xdr:colOff>
      <xdr:row>62</xdr:row>
      <xdr:rowOff>129896</xdr:rowOff>
    </xdr:to>
    <xdr:sp macro="" textlink="">
      <xdr:nvSpPr>
        <xdr:cNvPr id="604" name="楕円 603">
          <a:extLst>
            <a:ext uri="{FF2B5EF4-FFF2-40B4-BE49-F238E27FC236}">
              <a16:creationId xmlns:a16="http://schemas.microsoft.com/office/drawing/2014/main" id="{1CF65971-864F-4851-8F52-65DC32462182}"/>
            </a:ext>
          </a:extLst>
        </xdr:cNvPr>
        <xdr:cNvSpPr/>
      </xdr:nvSpPr>
      <xdr:spPr>
        <a:xfrm>
          <a:off x="18345150" y="1008034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79096</xdr:rowOff>
    </xdr:from>
    <xdr:to>
      <xdr:col>111</xdr:col>
      <xdr:colOff>177800</xdr:colOff>
      <xdr:row>62</xdr:row>
      <xdr:rowOff>132131</xdr:rowOff>
    </xdr:to>
    <xdr:cxnSp macro="">
      <xdr:nvCxnSpPr>
        <xdr:cNvPr id="605" name="直線コネクタ 604">
          <a:extLst>
            <a:ext uri="{FF2B5EF4-FFF2-40B4-BE49-F238E27FC236}">
              <a16:creationId xmlns:a16="http://schemas.microsoft.com/office/drawing/2014/main" id="{523DF7BA-6B7B-4E1A-8BEE-DBA0F71EEC48}"/>
            </a:ext>
          </a:extLst>
        </xdr:cNvPr>
        <xdr:cNvCxnSpPr/>
      </xdr:nvCxnSpPr>
      <xdr:spPr>
        <a:xfrm>
          <a:off x="18392775" y="10127971"/>
          <a:ext cx="809625" cy="5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4521</xdr:rowOff>
    </xdr:from>
    <xdr:to>
      <xdr:col>102</xdr:col>
      <xdr:colOff>165100</xdr:colOff>
      <xdr:row>62</xdr:row>
      <xdr:rowOff>106121</xdr:rowOff>
    </xdr:to>
    <xdr:sp macro="" textlink="">
      <xdr:nvSpPr>
        <xdr:cNvPr id="606" name="楕円 605">
          <a:extLst>
            <a:ext uri="{FF2B5EF4-FFF2-40B4-BE49-F238E27FC236}">
              <a16:creationId xmlns:a16="http://schemas.microsoft.com/office/drawing/2014/main" id="{273D2FD6-ABCD-40E3-9A7B-1B561F94CB3E}"/>
            </a:ext>
          </a:extLst>
        </xdr:cNvPr>
        <xdr:cNvSpPr/>
      </xdr:nvSpPr>
      <xdr:spPr>
        <a:xfrm>
          <a:off x="17554575" y="1005657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55321</xdr:rowOff>
    </xdr:from>
    <xdr:to>
      <xdr:col>107</xdr:col>
      <xdr:colOff>50800</xdr:colOff>
      <xdr:row>62</xdr:row>
      <xdr:rowOff>79096</xdr:rowOff>
    </xdr:to>
    <xdr:cxnSp macro="">
      <xdr:nvCxnSpPr>
        <xdr:cNvPr id="607" name="直線コネクタ 606">
          <a:extLst>
            <a:ext uri="{FF2B5EF4-FFF2-40B4-BE49-F238E27FC236}">
              <a16:creationId xmlns:a16="http://schemas.microsoft.com/office/drawing/2014/main" id="{F7D934D9-C184-4DC8-B740-BF92859B2CC5}"/>
            </a:ext>
          </a:extLst>
        </xdr:cNvPr>
        <xdr:cNvCxnSpPr/>
      </xdr:nvCxnSpPr>
      <xdr:spPr>
        <a:xfrm>
          <a:off x="17602200" y="10104196"/>
          <a:ext cx="790575" cy="23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150825</xdr:rowOff>
    </xdr:from>
    <xdr:to>
      <xdr:col>98</xdr:col>
      <xdr:colOff>38100</xdr:colOff>
      <xdr:row>62</xdr:row>
      <xdr:rowOff>80975</xdr:rowOff>
    </xdr:to>
    <xdr:sp macro="" textlink="">
      <xdr:nvSpPr>
        <xdr:cNvPr id="608" name="楕円 607">
          <a:extLst>
            <a:ext uri="{FF2B5EF4-FFF2-40B4-BE49-F238E27FC236}">
              <a16:creationId xmlns:a16="http://schemas.microsoft.com/office/drawing/2014/main" id="{740A4C0C-87EB-4090-B1A2-0809B5EA2646}"/>
            </a:ext>
          </a:extLst>
        </xdr:cNvPr>
        <xdr:cNvSpPr/>
      </xdr:nvSpPr>
      <xdr:spPr>
        <a:xfrm>
          <a:off x="16754475" y="100377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30175</xdr:rowOff>
    </xdr:from>
    <xdr:to>
      <xdr:col>102</xdr:col>
      <xdr:colOff>114300</xdr:colOff>
      <xdr:row>62</xdr:row>
      <xdr:rowOff>55321</xdr:rowOff>
    </xdr:to>
    <xdr:cxnSp macro="">
      <xdr:nvCxnSpPr>
        <xdr:cNvPr id="609" name="直線コネクタ 608">
          <a:extLst>
            <a:ext uri="{FF2B5EF4-FFF2-40B4-BE49-F238E27FC236}">
              <a16:creationId xmlns:a16="http://schemas.microsoft.com/office/drawing/2014/main" id="{280AF1C2-DAFF-4519-9848-DB8B6BB968E3}"/>
            </a:ext>
          </a:extLst>
        </xdr:cNvPr>
        <xdr:cNvCxnSpPr/>
      </xdr:nvCxnSpPr>
      <xdr:spPr>
        <a:xfrm>
          <a:off x="16802100" y="10075875"/>
          <a:ext cx="800100" cy="2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25722</xdr:rowOff>
    </xdr:from>
    <xdr:ext cx="469744" cy="259045"/>
    <xdr:sp macro="" textlink="">
      <xdr:nvSpPr>
        <xdr:cNvPr id="610" name="n_1aveValue【学校施設】&#10;一人当たり面積">
          <a:extLst>
            <a:ext uri="{FF2B5EF4-FFF2-40B4-BE49-F238E27FC236}">
              <a16:creationId xmlns:a16="http://schemas.microsoft.com/office/drawing/2014/main" id="{EF8B9B7B-8F35-41CB-8F27-649482972ECD}"/>
            </a:ext>
          </a:extLst>
        </xdr:cNvPr>
        <xdr:cNvSpPr txBox="1"/>
      </xdr:nvSpPr>
      <xdr:spPr>
        <a:xfrm>
          <a:off x="18983402" y="975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34865</xdr:rowOff>
    </xdr:from>
    <xdr:ext cx="469744" cy="259045"/>
    <xdr:sp macro="" textlink="">
      <xdr:nvSpPr>
        <xdr:cNvPr id="611" name="n_2aveValue【学校施設】&#10;一人当たり面積">
          <a:extLst>
            <a:ext uri="{FF2B5EF4-FFF2-40B4-BE49-F238E27FC236}">
              <a16:creationId xmlns:a16="http://schemas.microsoft.com/office/drawing/2014/main" id="{BB24BF38-3CCB-44BB-9373-86D141367DF2}"/>
            </a:ext>
          </a:extLst>
        </xdr:cNvPr>
        <xdr:cNvSpPr txBox="1"/>
      </xdr:nvSpPr>
      <xdr:spPr>
        <a:xfrm>
          <a:off x="18183302" y="975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56811</xdr:rowOff>
    </xdr:from>
    <xdr:ext cx="469744" cy="259045"/>
    <xdr:sp macro="" textlink="">
      <xdr:nvSpPr>
        <xdr:cNvPr id="612" name="n_3aveValue【学校施設】&#10;一人当たり面積">
          <a:extLst>
            <a:ext uri="{FF2B5EF4-FFF2-40B4-BE49-F238E27FC236}">
              <a16:creationId xmlns:a16="http://schemas.microsoft.com/office/drawing/2014/main" id="{975BCF85-4EB4-4BB4-9B90-2D8CC88B1511}"/>
            </a:ext>
          </a:extLst>
        </xdr:cNvPr>
        <xdr:cNvSpPr txBox="1"/>
      </xdr:nvSpPr>
      <xdr:spPr>
        <a:xfrm>
          <a:off x="17383202" y="9781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39438</xdr:rowOff>
    </xdr:from>
    <xdr:ext cx="469744" cy="259045"/>
    <xdr:sp macro="" textlink="">
      <xdr:nvSpPr>
        <xdr:cNvPr id="613" name="n_4aveValue【学校施設】&#10;一人当たり面積">
          <a:extLst>
            <a:ext uri="{FF2B5EF4-FFF2-40B4-BE49-F238E27FC236}">
              <a16:creationId xmlns:a16="http://schemas.microsoft.com/office/drawing/2014/main" id="{E5267206-E87B-4B55-98B0-DF120598948A}"/>
            </a:ext>
          </a:extLst>
        </xdr:cNvPr>
        <xdr:cNvSpPr txBox="1"/>
      </xdr:nvSpPr>
      <xdr:spPr>
        <a:xfrm>
          <a:off x="16592627" y="9764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2608</xdr:rowOff>
    </xdr:from>
    <xdr:ext cx="469744" cy="259045"/>
    <xdr:sp macro="" textlink="">
      <xdr:nvSpPr>
        <xdr:cNvPr id="614" name="n_1mainValue【学校施設】&#10;一人当たり面積">
          <a:extLst>
            <a:ext uri="{FF2B5EF4-FFF2-40B4-BE49-F238E27FC236}">
              <a16:creationId xmlns:a16="http://schemas.microsoft.com/office/drawing/2014/main" id="{D67DED85-A283-46F2-86FA-49F9BE3A2F78}"/>
            </a:ext>
          </a:extLst>
        </xdr:cNvPr>
        <xdr:cNvSpPr txBox="1"/>
      </xdr:nvSpPr>
      <xdr:spPr>
        <a:xfrm>
          <a:off x="18983402" y="10213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121023</xdr:rowOff>
    </xdr:from>
    <xdr:ext cx="469744" cy="259045"/>
    <xdr:sp macro="" textlink="">
      <xdr:nvSpPr>
        <xdr:cNvPr id="615" name="n_2mainValue【学校施設】&#10;一人当たり面積">
          <a:extLst>
            <a:ext uri="{FF2B5EF4-FFF2-40B4-BE49-F238E27FC236}">
              <a16:creationId xmlns:a16="http://schemas.microsoft.com/office/drawing/2014/main" id="{F04EEE12-6278-407C-AF6B-74150B63375B}"/>
            </a:ext>
          </a:extLst>
        </xdr:cNvPr>
        <xdr:cNvSpPr txBox="1"/>
      </xdr:nvSpPr>
      <xdr:spPr>
        <a:xfrm>
          <a:off x="18183302" y="10173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97248</xdr:rowOff>
    </xdr:from>
    <xdr:ext cx="469744" cy="259045"/>
    <xdr:sp macro="" textlink="">
      <xdr:nvSpPr>
        <xdr:cNvPr id="616" name="n_3mainValue【学校施設】&#10;一人当たり面積">
          <a:extLst>
            <a:ext uri="{FF2B5EF4-FFF2-40B4-BE49-F238E27FC236}">
              <a16:creationId xmlns:a16="http://schemas.microsoft.com/office/drawing/2014/main" id="{23A48661-2DE5-44E4-B24A-1541289D7C8B}"/>
            </a:ext>
          </a:extLst>
        </xdr:cNvPr>
        <xdr:cNvSpPr txBox="1"/>
      </xdr:nvSpPr>
      <xdr:spPr>
        <a:xfrm>
          <a:off x="17383202" y="10146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72102</xdr:rowOff>
    </xdr:from>
    <xdr:ext cx="469744" cy="259045"/>
    <xdr:sp macro="" textlink="">
      <xdr:nvSpPr>
        <xdr:cNvPr id="617" name="n_4mainValue【学校施設】&#10;一人当たり面積">
          <a:extLst>
            <a:ext uri="{FF2B5EF4-FFF2-40B4-BE49-F238E27FC236}">
              <a16:creationId xmlns:a16="http://schemas.microsoft.com/office/drawing/2014/main" id="{34AC15C7-4D59-418E-B8B0-F92173C9D1B4}"/>
            </a:ext>
          </a:extLst>
        </xdr:cNvPr>
        <xdr:cNvSpPr txBox="1"/>
      </xdr:nvSpPr>
      <xdr:spPr>
        <a:xfrm>
          <a:off x="16592627" y="10117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8" name="正方形/長方形 617">
          <a:extLst>
            <a:ext uri="{FF2B5EF4-FFF2-40B4-BE49-F238E27FC236}">
              <a16:creationId xmlns:a16="http://schemas.microsoft.com/office/drawing/2014/main" id="{555BB917-2008-44AC-9D63-2EAFF9826539}"/>
            </a:ext>
          </a:extLst>
        </xdr:cNvPr>
        <xdr:cNvSpPr/>
      </xdr:nvSpPr>
      <xdr:spPr>
        <a:xfrm>
          <a:off x="11210925" y="111728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9" name="正方形/長方形 618">
          <a:extLst>
            <a:ext uri="{FF2B5EF4-FFF2-40B4-BE49-F238E27FC236}">
              <a16:creationId xmlns:a16="http://schemas.microsoft.com/office/drawing/2014/main" id="{22AA9DF7-F986-43DB-939E-9D5445657A48}"/>
            </a:ext>
          </a:extLst>
        </xdr:cNvPr>
        <xdr:cNvSpPr/>
      </xdr:nvSpPr>
      <xdr:spPr>
        <a:xfrm>
          <a:off x="11315700"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0" name="正方形/長方形 619">
          <a:extLst>
            <a:ext uri="{FF2B5EF4-FFF2-40B4-BE49-F238E27FC236}">
              <a16:creationId xmlns:a16="http://schemas.microsoft.com/office/drawing/2014/main" id="{BF37AB8C-C059-4C1E-B640-8437A6B6AD6D}"/>
            </a:ext>
          </a:extLst>
        </xdr:cNvPr>
        <xdr:cNvSpPr/>
      </xdr:nvSpPr>
      <xdr:spPr>
        <a:xfrm>
          <a:off x="11315700"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1" name="正方形/長方形 620">
          <a:extLst>
            <a:ext uri="{FF2B5EF4-FFF2-40B4-BE49-F238E27FC236}">
              <a16:creationId xmlns:a16="http://schemas.microsoft.com/office/drawing/2014/main" id="{22282000-6851-422F-A6AB-13F76F60D5D3}"/>
            </a:ext>
          </a:extLst>
        </xdr:cNvPr>
        <xdr:cNvSpPr/>
      </xdr:nvSpPr>
      <xdr:spPr>
        <a:xfrm>
          <a:off x="122396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2" name="正方形/長方形 621">
          <a:extLst>
            <a:ext uri="{FF2B5EF4-FFF2-40B4-BE49-F238E27FC236}">
              <a16:creationId xmlns:a16="http://schemas.microsoft.com/office/drawing/2014/main" id="{DFC6AC72-7CD5-4420-8A48-050192FBF890}"/>
            </a:ext>
          </a:extLst>
        </xdr:cNvPr>
        <xdr:cNvSpPr/>
      </xdr:nvSpPr>
      <xdr:spPr>
        <a:xfrm>
          <a:off x="122396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3" name="正方形/長方形 622">
          <a:extLst>
            <a:ext uri="{FF2B5EF4-FFF2-40B4-BE49-F238E27FC236}">
              <a16:creationId xmlns:a16="http://schemas.microsoft.com/office/drawing/2014/main" id="{641FC974-D772-449D-B301-3926707C684A}"/>
            </a:ext>
          </a:extLst>
        </xdr:cNvPr>
        <xdr:cNvSpPr/>
      </xdr:nvSpPr>
      <xdr:spPr>
        <a:xfrm>
          <a:off x="132683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4" name="正方形/長方形 623">
          <a:extLst>
            <a:ext uri="{FF2B5EF4-FFF2-40B4-BE49-F238E27FC236}">
              <a16:creationId xmlns:a16="http://schemas.microsoft.com/office/drawing/2014/main" id="{A67830C2-9CFB-464C-A978-0F22ECC62757}"/>
            </a:ext>
          </a:extLst>
        </xdr:cNvPr>
        <xdr:cNvSpPr/>
      </xdr:nvSpPr>
      <xdr:spPr>
        <a:xfrm>
          <a:off x="132683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5" name="正方形/長方形 624">
          <a:extLst>
            <a:ext uri="{FF2B5EF4-FFF2-40B4-BE49-F238E27FC236}">
              <a16:creationId xmlns:a16="http://schemas.microsoft.com/office/drawing/2014/main" id="{08E6FB3F-B288-4B98-88B4-200BB6325D94}"/>
            </a:ext>
          </a:extLst>
        </xdr:cNvPr>
        <xdr:cNvSpPr/>
      </xdr:nvSpPr>
      <xdr:spPr>
        <a:xfrm>
          <a:off x="11210925" y="1224915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6" name="テキスト ボックス 625">
          <a:extLst>
            <a:ext uri="{FF2B5EF4-FFF2-40B4-BE49-F238E27FC236}">
              <a16:creationId xmlns:a16="http://schemas.microsoft.com/office/drawing/2014/main" id="{00562917-0AE7-4EB8-9122-E83CB7413504}"/>
            </a:ext>
          </a:extLst>
        </xdr:cNvPr>
        <xdr:cNvSpPr txBox="1"/>
      </xdr:nvSpPr>
      <xdr:spPr>
        <a:xfrm>
          <a:off x="11172825" y="120681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7" name="直線コネクタ 626">
          <a:extLst>
            <a:ext uri="{FF2B5EF4-FFF2-40B4-BE49-F238E27FC236}">
              <a16:creationId xmlns:a16="http://schemas.microsoft.com/office/drawing/2014/main" id="{8EE3140A-55DB-4EDC-92B1-F7101FC50AF9}"/>
            </a:ext>
          </a:extLst>
        </xdr:cNvPr>
        <xdr:cNvCxnSpPr/>
      </xdr:nvCxnSpPr>
      <xdr:spPr>
        <a:xfrm>
          <a:off x="11210925" y="144113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8" name="テキスト ボックス 627">
          <a:extLst>
            <a:ext uri="{FF2B5EF4-FFF2-40B4-BE49-F238E27FC236}">
              <a16:creationId xmlns:a16="http://schemas.microsoft.com/office/drawing/2014/main" id="{414661A9-E5AC-4BBD-9579-DABF1552F21F}"/>
            </a:ext>
          </a:extLst>
        </xdr:cNvPr>
        <xdr:cNvSpPr txBox="1"/>
      </xdr:nvSpPr>
      <xdr:spPr>
        <a:xfrm>
          <a:off x="10794546" y="1426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29" name="直線コネクタ 628">
          <a:extLst>
            <a:ext uri="{FF2B5EF4-FFF2-40B4-BE49-F238E27FC236}">
              <a16:creationId xmlns:a16="http://schemas.microsoft.com/office/drawing/2014/main" id="{90D0A768-7B41-4A51-9C54-77106253ECBC}"/>
            </a:ext>
          </a:extLst>
        </xdr:cNvPr>
        <xdr:cNvCxnSpPr/>
      </xdr:nvCxnSpPr>
      <xdr:spPr>
        <a:xfrm>
          <a:off x="11210925" y="140493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0" name="テキスト ボックス 629">
          <a:extLst>
            <a:ext uri="{FF2B5EF4-FFF2-40B4-BE49-F238E27FC236}">
              <a16:creationId xmlns:a16="http://schemas.microsoft.com/office/drawing/2014/main" id="{3B833696-6BAA-4860-9F9A-4084F2175289}"/>
            </a:ext>
          </a:extLst>
        </xdr:cNvPr>
        <xdr:cNvSpPr txBox="1"/>
      </xdr:nvSpPr>
      <xdr:spPr>
        <a:xfrm>
          <a:off x="10794546" y="139135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1" name="直線コネクタ 630">
          <a:extLst>
            <a:ext uri="{FF2B5EF4-FFF2-40B4-BE49-F238E27FC236}">
              <a16:creationId xmlns:a16="http://schemas.microsoft.com/office/drawing/2014/main" id="{1C583645-A9AE-4720-A973-FFF38F60E9D3}"/>
            </a:ext>
          </a:extLst>
        </xdr:cNvPr>
        <xdr:cNvCxnSpPr/>
      </xdr:nvCxnSpPr>
      <xdr:spPr>
        <a:xfrm>
          <a:off x="11210925" y="136874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2" name="テキスト ボックス 631">
          <a:extLst>
            <a:ext uri="{FF2B5EF4-FFF2-40B4-BE49-F238E27FC236}">
              <a16:creationId xmlns:a16="http://schemas.microsoft.com/office/drawing/2014/main" id="{064DB471-7D54-4C19-BD3C-4B703DE391DC}"/>
            </a:ext>
          </a:extLst>
        </xdr:cNvPr>
        <xdr:cNvSpPr txBox="1"/>
      </xdr:nvSpPr>
      <xdr:spPr>
        <a:xfrm>
          <a:off x="10845966" y="135515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3" name="直線コネクタ 632">
          <a:extLst>
            <a:ext uri="{FF2B5EF4-FFF2-40B4-BE49-F238E27FC236}">
              <a16:creationId xmlns:a16="http://schemas.microsoft.com/office/drawing/2014/main" id="{512138A9-FF02-4D8F-8839-05F108CC30BB}"/>
            </a:ext>
          </a:extLst>
        </xdr:cNvPr>
        <xdr:cNvCxnSpPr/>
      </xdr:nvCxnSpPr>
      <xdr:spPr>
        <a:xfrm>
          <a:off x="11210925" y="133254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4" name="テキスト ボックス 633">
          <a:extLst>
            <a:ext uri="{FF2B5EF4-FFF2-40B4-BE49-F238E27FC236}">
              <a16:creationId xmlns:a16="http://schemas.microsoft.com/office/drawing/2014/main" id="{7525FCEC-A98E-43E5-A9D3-B895F8CA30A5}"/>
            </a:ext>
          </a:extLst>
        </xdr:cNvPr>
        <xdr:cNvSpPr txBox="1"/>
      </xdr:nvSpPr>
      <xdr:spPr>
        <a:xfrm>
          <a:off x="10845966" y="131896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5" name="直線コネクタ 634">
          <a:extLst>
            <a:ext uri="{FF2B5EF4-FFF2-40B4-BE49-F238E27FC236}">
              <a16:creationId xmlns:a16="http://schemas.microsoft.com/office/drawing/2014/main" id="{C04A8886-30F5-4A5A-A8C4-41D001C5128B}"/>
            </a:ext>
          </a:extLst>
        </xdr:cNvPr>
        <xdr:cNvCxnSpPr/>
      </xdr:nvCxnSpPr>
      <xdr:spPr>
        <a:xfrm>
          <a:off x="11210925" y="129635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6" name="テキスト ボックス 635">
          <a:extLst>
            <a:ext uri="{FF2B5EF4-FFF2-40B4-BE49-F238E27FC236}">
              <a16:creationId xmlns:a16="http://schemas.microsoft.com/office/drawing/2014/main" id="{E49071DD-F671-4F5D-BE19-F03AD72FADDE}"/>
            </a:ext>
          </a:extLst>
        </xdr:cNvPr>
        <xdr:cNvSpPr txBox="1"/>
      </xdr:nvSpPr>
      <xdr:spPr>
        <a:xfrm>
          <a:off x="10845966" y="128276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7" name="直線コネクタ 636">
          <a:extLst>
            <a:ext uri="{FF2B5EF4-FFF2-40B4-BE49-F238E27FC236}">
              <a16:creationId xmlns:a16="http://schemas.microsoft.com/office/drawing/2014/main" id="{DF1EC109-676E-403B-B4EC-3508B4C8F547}"/>
            </a:ext>
          </a:extLst>
        </xdr:cNvPr>
        <xdr:cNvCxnSpPr/>
      </xdr:nvCxnSpPr>
      <xdr:spPr>
        <a:xfrm>
          <a:off x="11210925" y="126111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38" name="テキスト ボックス 637">
          <a:extLst>
            <a:ext uri="{FF2B5EF4-FFF2-40B4-BE49-F238E27FC236}">
              <a16:creationId xmlns:a16="http://schemas.microsoft.com/office/drawing/2014/main" id="{EDF220AF-417D-456A-9E84-A71F7F738CB7}"/>
            </a:ext>
          </a:extLst>
        </xdr:cNvPr>
        <xdr:cNvSpPr txBox="1"/>
      </xdr:nvSpPr>
      <xdr:spPr>
        <a:xfrm>
          <a:off x="10903736" y="124752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9" name="直線コネクタ 638">
          <a:extLst>
            <a:ext uri="{FF2B5EF4-FFF2-40B4-BE49-F238E27FC236}">
              <a16:creationId xmlns:a16="http://schemas.microsoft.com/office/drawing/2014/main" id="{2DD25CAA-AA9C-4336-80F9-4C6C1B9871D0}"/>
            </a:ext>
          </a:extLst>
        </xdr:cNvPr>
        <xdr:cNvCxnSpPr/>
      </xdr:nvCxnSpPr>
      <xdr:spPr>
        <a:xfrm>
          <a:off x="11210925" y="122491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0" name="【児童館】&#10;有形固定資産減価償却率グラフ枠">
          <a:extLst>
            <a:ext uri="{FF2B5EF4-FFF2-40B4-BE49-F238E27FC236}">
              <a16:creationId xmlns:a16="http://schemas.microsoft.com/office/drawing/2014/main" id="{97531B42-88AF-4D48-AA80-3E9CB53F4B4A}"/>
            </a:ext>
          </a:extLst>
        </xdr:cNvPr>
        <xdr:cNvSpPr/>
      </xdr:nvSpPr>
      <xdr:spPr>
        <a:xfrm>
          <a:off x="11210925" y="1224915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41" name="直線コネクタ 640">
          <a:extLst>
            <a:ext uri="{FF2B5EF4-FFF2-40B4-BE49-F238E27FC236}">
              <a16:creationId xmlns:a16="http://schemas.microsoft.com/office/drawing/2014/main" id="{0C40F653-72A9-4A77-8815-5ADA99BCE3A4}"/>
            </a:ext>
          </a:extLst>
        </xdr:cNvPr>
        <xdr:cNvCxnSpPr/>
      </xdr:nvCxnSpPr>
      <xdr:spPr>
        <a:xfrm flipV="1">
          <a:off x="14696439" y="12611100"/>
          <a:ext cx="0" cy="1190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42" name="【児童館】&#10;有形固定資産減価償却率最小値テキスト">
          <a:extLst>
            <a:ext uri="{FF2B5EF4-FFF2-40B4-BE49-F238E27FC236}">
              <a16:creationId xmlns:a16="http://schemas.microsoft.com/office/drawing/2014/main" id="{DEFC08AC-E021-41C5-9234-87D7A80C8DC8}"/>
            </a:ext>
          </a:extLst>
        </xdr:cNvPr>
        <xdr:cNvSpPr txBox="1"/>
      </xdr:nvSpPr>
      <xdr:spPr>
        <a:xfrm>
          <a:off x="14735175" y="1380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43" name="直線コネクタ 642">
          <a:extLst>
            <a:ext uri="{FF2B5EF4-FFF2-40B4-BE49-F238E27FC236}">
              <a16:creationId xmlns:a16="http://schemas.microsoft.com/office/drawing/2014/main" id="{777F9E73-463B-47CE-8AB5-AE97440412D7}"/>
            </a:ext>
          </a:extLst>
        </xdr:cNvPr>
        <xdr:cNvCxnSpPr/>
      </xdr:nvCxnSpPr>
      <xdr:spPr>
        <a:xfrm>
          <a:off x="14611350" y="138017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44" name="【児童館】&#10;有形固定資産減価償却率最大値テキスト">
          <a:extLst>
            <a:ext uri="{FF2B5EF4-FFF2-40B4-BE49-F238E27FC236}">
              <a16:creationId xmlns:a16="http://schemas.microsoft.com/office/drawing/2014/main" id="{22B2745C-A85E-42E9-9F42-8A79C1E4F7E8}"/>
            </a:ext>
          </a:extLst>
        </xdr:cNvPr>
        <xdr:cNvSpPr txBox="1"/>
      </xdr:nvSpPr>
      <xdr:spPr>
        <a:xfrm>
          <a:off x="14735175" y="12399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45" name="直線コネクタ 644">
          <a:extLst>
            <a:ext uri="{FF2B5EF4-FFF2-40B4-BE49-F238E27FC236}">
              <a16:creationId xmlns:a16="http://schemas.microsoft.com/office/drawing/2014/main" id="{9A344931-AC1D-42C7-8CBA-FF384603BEA1}"/>
            </a:ext>
          </a:extLst>
        </xdr:cNvPr>
        <xdr:cNvCxnSpPr/>
      </xdr:nvCxnSpPr>
      <xdr:spPr>
        <a:xfrm>
          <a:off x="14611350" y="126111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149877</xdr:rowOff>
    </xdr:from>
    <xdr:ext cx="405111" cy="259045"/>
    <xdr:sp macro="" textlink="">
      <xdr:nvSpPr>
        <xdr:cNvPr id="646" name="【児童館】&#10;有形固定資産減価償却率平均値テキスト">
          <a:extLst>
            <a:ext uri="{FF2B5EF4-FFF2-40B4-BE49-F238E27FC236}">
              <a16:creationId xmlns:a16="http://schemas.microsoft.com/office/drawing/2014/main" id="{026A948A-B507-44F7-844B-D540E1D87546}"/>
            </a:ext>
          </a:extLst>
        </xdr:cNvPr>
        <xdr:cNvSpPr txBox="1"/>
      </xdr:nvSpPr>
      <xdr:spPr>
        <a:xfrm>
          <a:off x="14735175" y="13113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127000</xdr:rowOff>
    </xdr:from>
    <xdr:to>
      <xdr:col>85</xdr:col>
      <xdr:colOff>177800</xdr:colOff>
      <xdr:row>82</xdr:row>
      <xdr:rowOff>57150</xdr:rowOff>
    </xdr:to>
    <xdr:sp macro="" textlink="">
      <xdr:nvSpPr>
        <xdr:cNvPr id="647" name="フローチャート: 判断 646">
          <a:extLst>
            <a:ext uri="{FF2B5EF4-FFF2-40B4-BE49-F238E27FC236}">
              <a16:creationId xmlns:a16="http://schemas.microsoft.com/office/drawing/2014/main" id="{D1166187-A257-4498-8F0F-03AB6D981D72}"/>
            </a:ext>
          </a:extLst>
        </xdr:cNvPr>
        <xdr:cNvSpPr/>
      </xdr:nvSpPr>
      <xdr:spPr>
        <a:xfrm>
          <a:off x="14649450" y="1324927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100330</xdr:rowOff>
    </xdr:from>
    <xdr:to>
      <xdr:col>81</xdr:col>
      <xdr:colOff>101600</xdr:colOff>
      <xdr:row>82</xdr:row>
      <xdr:rowOff>30480</xdr:rowOff>
    </xdr:to>
    <xdr:sp macro="" textlink="">
      <xdr:nvSpPr>
        <xdr:cNvPr id="648" name="フローチャート: 判断 647">
          <a:extLst>
            <a:ext uri="{FF2B5EF4-FFF2-40B4-BE49-F238E27FC236}">
              <a16:creationId xmlns:a16="http://schemas.microsoft.com/office/drawing/2014/main" id="{9B8BBCE1-22A0-4F47-ABB0-25E1FA7184AF}"/>
            </a:ext>
          </a:extLst>
        </xdr:cNvPr>
        <xdr:cNvSpPr/>
      </xdr:nvSpPr>
      <xdr:spPr>
        <a:xfrm>
          <a:off x="13887450" y="1322895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111761</xdr:rowOff>
    </xdr:from>
    <xdr:to>
      <xdr:col>76</xdr:col>
      <xdr:colOff>165100</xdr:colOff>
      <xdr:row>82</xdr:row>
      <xdr:rowOff>41911</xdr:rowOff>
    </xdr:to>
    <xdr:sp macro="" textlink="">
      <xdr:nvSpPr>
        <xdr:cNvPr id="649" name="フローチャート: 判断 648">
          <a:extLst>
            <a:ext uri="{FF2B5EF4-FFF2-40B4-BE49-F238E27FC236}">
              <a16:creationId xmlns:a16="http://schemas.microsoft.com/office/drawing/2014/main" id="{C33B764D-0D34-4D22-9DA6-44EC434323D8}"/>
            </a:ext>
          </a:extLst>
        </xdr:cNvPr>
        <xdr:cNvSpPr/>
      </xdr:nvSpPr>
      <xdr:spPr>
        <a:xfrm>
          <a:off x="13096875" y="1323721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114300</xdr:rowOff>
    </xdr:from>
    <xdr:to>
      <xdr:col>72</xdr:col>
      <xdr:colOff>38100</xdr:colOff>
      <xdr:row>82</xdr:row>
      <xdr:rowOff>44450</xdr:rowOff>
    </xdr:to>
    <xdr:sp macro="" textlink="">
      <xdr:nvSpPr>
        <xdr:cNvPr id="650" name="フローチャート: 判断 649">
          <a:extLst>
            <a:ext uri="{FF2B5EF4-FFF2-40B4-BE49-F238E27FC236}">
              <a16:creationId xmlns:a16="http://schemas.microsoft.com/office/drawing/2014/main" id="{369A30E0-B9E5-4A58-92FC-B65245221E57}"/>
            </a:ext>
          </a:extLst>
        </xdr:cNvPr>
        <xdr:cNvSpPr/>
      </xdr:nvSpPr>
      <xdr:spPr>
        <a:xfrm>
          <a:off x="12296775" y="132397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119380</xdr:rowOff>
    </xdr:from>
    <xdr:to>
      <xdr:col>67</xdr:col>
      <xdr:colOff>101600</xdr:colOff>
      <xdr:row>82</xdr:row>
      <xdr:rowOff>49530</xdr:rowOff>
    </xdr:to>
    <xdr:sp macro="" textlink="">
      <xdr:nvSpPr>
        <xdr:cNvPr id="651" name="フローチャート: 判断 650">
          <a:extLst>
            <a:ext uri="{FF2B5EF4-FFF2-40B4-BE49-F238E27FC236}">
              <a16:creationId xmlns:a16="http://schemas.microsoft.com/office/drawing/2014/main" id="{26F957EA-C52A-4848-9D51-3B410110B44A}"/>
            </a:ext>
          </a:extLst>
        </xdr:cNvPr>
        <xdr:cNvSpPr/>
      </xdr:nvSpPr>
      <xdr:spPr>
        <a:xfrm>
          <a:off x="11487150" y="1324800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2" name="テキスト ボックス 651">
          <a:extLst>
            <a:ext uri="{FF2B5EF4-FFF2-40B4-BE49-F238E27FC236}">
              <a16:creationId xmlns:a16="http://schemas.microsoft.com/office/drawing/2014/main" id="{2664F914-8F63-4817-B8A3-B7BD77F4F128}"/>
            </a:ext>
          </a:extLst>
        </xdr:cNvPr>
        <xdr:cNvSpPr txBox="1"/>
      </xdr:nvSpPr>
      <xdr:spPr>
        <a:xfrm>
          <a:off x="145256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3" name="テキスト ボックス 652">
          <a:extLst>
            <a:ext uri="{FF2B5EF4-FFF2-40B4-BE49-F238E27FC236}">
              <a16:creationId xmlns:a16="http://schemas.microsoft.com/office/drawing/2014/main" id="{F1C16CDA-3275-4FFE-8235-AEB05B401AA0}"/>
            </a:ext>
          </a:extLst>
        </xdr:cNvPr>
        <xdr:cNvSpPr txBox="1"/>
      </xdr:nvSpPr>
      <xdr:spPr>
        <a:xfrm>
          <a:off x="137636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B066A2C5-3C04-4B77-A999-50758B3023F6}"/>
            </a:ext>
          </a:extLst>
        </xdr:cNvPr>
        <xdr:cNvSpPr txBox="1"/>
      </xdr:nvSpPr>
      <xdr:spPr>
        <a:xfrm>
          <a:off x="129730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D393B2C1-F27A-4F39-98A3-941AD0CECC33}"/>
            </a:ext>
          </a:extLst>
        </xdr:cNvPr>
        <xdr:cNvSpPr txBox="1"/>
      </xdr:nvSpPr>
      <xdr:spPr>
        <a:xfrm>
          <a:off x="121729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7C579F98-4E11-4237-A280-42AB8E2FBA9F}"/>
            </a:ext>
          </a:extLst>
        </xdr:cNvPr>
        <xdr:cNvSpPr txBox="1"/>
      </xdr:nvSpPr>
      <xdr:spPr>
        <a:xfrm>
          <a:off x="113633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114300</xdr:rowOff>
    </xdr:from>
    <xdr:to>
      <xdr:col>85</xdr:col>
      <xdr:colOff>177800</xdr:colOff>
      <xdr:row>84</xdr:row>
      <xdr:rowOff>44450</xdr:rowOff>
    </xdr:to>
    <xdr:sp macro="" textlink="">
      <xdr:nvSpPr>
        <xdr:cNvPr id="657" name="楕円 656">
          <a:extLst>
            <a:ext uri="{FF2B5EF4-FFF2-40B4-BE49-F238E27FC236}">
              <a16:creationId xmlns:a16="http://schemas.microsoft.com/office/drawing/2014/main" id="{3B823567-F836-44AD-8BDC-BED7467690B7}"/>
            </a:ext>
          </a:extLst>
        </xdr:cNvPr>
        <xdr:cNvSpPr/>
      </xdr:nvSpPr>
      <xdr:spPr>
        <a:xfrm>
          <a:off x="14649450" y="135636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92727</xdr:rowOff>
    </xdr:from>
    <xdr:ext cx="405111" cy="259045"/>
    <xdr:sp macro="" textlink="">
      <xdr:nvSpPr>
        <xdr:cNvPr id="658" name="【児童館】&#10;有形固定資産減価償却率該当値テキスト">
          <a:extLst>
            <a:ext uri="{FF2B5EF4-FFF2-40B4-BE49-F238E27FC236}">
              <a16:creationId xmlns:a16="http://schemas.microsoft.com/office/drawing/2014/main" id="{F64B91BD-2671-469B-9440-DDAED093B634}"/>
            </a:ext>
          </a:extLst>
        </xdr:cNvPr>
        <xdr:cNvSpPr txBox="1"/>
      </xdr:nvSpPr>
      <xdr:spPr>
        <a:xfrm>
          <a:off x="14735175" y="13542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87630</xdr:rowOff>
    </xdr:from>
    <xdr:to>
      <xdr:col>81</xdr:col>
      <xdr:colOff>101600</xdr:colOff>
      <xdr:row>84</xdr:row>
      <xdr:rowOff>17780</xdr:rowOff>
    </xdr:to>
    <xdr:sp macro="" textlink="">
      <xdr:nvSpPr>
        <xdr:cNvPr id="659" name="楕円 658">
          <a:extLst>
            <a:ext uri="{FF2B5EF4-FFF2-40B4-BE49-F238E27FC236}">
              <a16:creationId xmlns:a16="http://schemas.microsoft.com/office/drawing/2014/main" id="{EE5045A0-0A86-4868-8399-BAC01307174A}"/>
            </a:ext>
          </a:extLst>
        </xdr:cNvPr>
        <xdr:cNvSpPr/>
      </xdr:nvSpPr>
      <xdr:spPr>
        <a:xfrm>
          <a:off x="13887450" y="1353375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138430</xdr:rowOff>
    </xdr:from>
    <xdr:to>
      <xdr:col>85</xdr:col>
      <xdr:colOff>127000</xdr:colOff>
      <xdr:row>83</xdr:row>
      <xdr:rowOff>165100</xdr:rowOff>
    </xdr:to>
    <xdr:cxnSp macro="">
      <xdr:nvCxnSpPr>
        <xdr:cNvPr id="660" name="直線コネクタ 659">
          <a:extLst>
            <a:ext uri="{FF2B5EF4-FFF2-40B4-BE49-F238E27FC236}">
              <a16:creationId xmlns:a16="http://schemas.microsoft.com/office/drawing/2014/main" id="{0AE79D6D-FFFF-48F2-B74D-433D5BAC4A89}"/>
            </a:ext>
          </a:extLst>
        </xdr:cNvPr>
        <xdr:cNvCxnSpPr/>
      </xdr:nvCxnSpPr>
      <xdr:spPr>
        <a:xfrm>
          <a:off x="13935075" y="13590905"/>
          <a:ext cx="7620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62230</xdr:rowOff>
    </xdr:from>
    <xdr:to>
      <xdr:col>76</xdr:col>
      <xdr:colOff>165100</xdr:colOff>
      <xdr:row>83</xdr:row>
      <xdr:rowOff>163830</xdr:rowOff>
    </xdr:to>
    <xdr:sp macro="" textlink="">
      <xdr:nvSpPr>
        <xdr:cNvPr id="661" name="楕円 660">
          <a:extLst>
            <a:ext uri="{FF2B5EF4-FFF2-40B4-BE49-F238E27FC236}">
              <a16:creationId xmlns:a16="http://schemas.microsoft.com/office/drawing/2014/main" id="{AE4914E6-0427-4FD0-B4FE-F23BC880C3AA}"/>
            </a:ext>
          </a:extLst>
        </xdr:cNvPr>
        <xdr:cNvSpPr/>
      </xdr:nvSpPr>
      <xdr:spPr>
        <a:xfrm>
          <a:off x="13096875" y="1351470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113030</xdr:rowOff>
    </xdr:from>
    <xdr:to>
      <xdr:col>81</xdr:col>
      <xdr:colOff>50800</xdr:colOff>
      <xdr:row>83</xdr:row>
      <xdr:rowOff>138430</xdr:rowOff>
    </xdr:to>
    <xdr:cxnSp macro="">
      <xdr:nvCxnSpPr>
        <xdr:cNvPr id="662" name="直線コネクタ 661">
          <a:extLst>
            <a:ext uri="{FF2B5EF4-FFF2-40B4-BE49-F238E27FC236}">
              <a16:creationId xmlns:a16="http://schemas.microsoft.com/office/drawing/2014/main" id="{7A5BB7D6-F3FC-4167-8220-CCFDD53529A2}"/>
            </a:ext>
          </a:extLst>
        </xdr:cNvPr>
        <xdr:cNvCxnSpPr/>
      </xdr:nvCxnSpPr>
      <xdr:spPr>
        <a:xfrm>
          <a:off x="13144500" y="13562330"/>
          <a:ext cx="790575"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36830</xdr:rowOff>
    </xdr:from>
    <xdr:to>
      <xdr:col>72</xdr:col>
      <xdr:colOff>38100</xdr:colOff>
      <xdr:row>83</xdr:row>
      <xdr:rowOff>138430</xdr:rowOff>
    </xdr:to>
    <xdr:sp macro="" textlink="">
      <xdr:nvSpPr>
        <xdr:cNvPr id="663" name="楕円 662">
          <a:extLst>
            <a:ext uri="{FF2B5EF4-FFF2-40B4-BE49-F238E27FC236}">
              <a16:creationId xmlns:a16="http://schemas.microsoft.com/office/drawing/2014/main" id="{02FE55B2-4B83-445D-B171-424897A06441}"/>
            </a:ext>
          </a:extLst>
        </xdr:cNvPr>
        <xdr:cNvSpPr/>
      </xdr:nvSpPr>
      <xdr:spPr>
        <a:xfrm>
          <a:off x="12296775" y="1348613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87630</xdr:rowOff>
    </xdr:from>
    <xdr:to>
      <xdr:col>76</xdr:col>
      <xdr:colOff>114300</xdr:colOff>
      <xdr:row>83</xdr:row>
      <xdr:rowOff>113030</xdr:rowOff>
    </xdr:to>
    <xdr:cxnSp macro="">
      <xdr:nvCxnSpPr>
        <xdr:cNvPr id="664" name="直線コネクタ 663">
          <a:extLst>
            <a:ext uri="{FF2B5EF4-FFF2-40B4-BE49-F238E27FC236}">
              <a16:creationId xmlns:a16="http://schemas.microsoft.com/office/drawing/2014/main" id="{AA5E5437-A509-4F50-9076-1D1CE840AFE0}"/>
            </a:ext>
          </a:extLst>
        </xdr:cNvPr>
        <xdr:cNvCxnSpPr/>
      </xdr:nvCxnSpPr>
      <xdr:spPr>
        <a:xfrm>
          <a:off x="12344400" y="13533755"/>
          <a:ext cx="8001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7620</xdr:rowOff>
    </xdr:from>
    <xdr:to>
      <xdr:col>67</xdr:col>
      <xdr:colOff>101600</xdr:colOff>
      <xdr:row>83</xdr:row>
      <xdr:rowOff>109220</xdr:rowOff>
    </xdr:to>
    <xdr:sp macro="" textlink="">
      <xdr:nvSpPr>
        <xdr:cNvPr id="665" name="楕円 664">
          <a:extLst>
            <a:ext uri="{FF2B5EF4-FFF2-40B4-BE49-F238E27FC236}">
              <a16:creationId xmlns:a16="http://schemas.microsoft.com/office/drawing/2014/main" id="{95FC59DB-4ED1-4A90-AEC0-96D99B878BD1}"/>
            </a:ext>
          </a:extLst>
        </xdr:cNvPr>
        <xdr:cNvSpPr/>
      </xdr:nvSpPr>
      <xdr:spPr>
        <a:xfrm>
          <a:off x="11487150" y="1346009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58420</xdr:rowOff>
    </xdr:from>
    <xdr:to>
      <xdr:col>71</xdr:col>
      <xdr:colOff>177800</xdr:colOff>
      <xdr:row>83</xdr:row>
      <xdr:rowOff>87630</xdr:rowOff>
    </xdr:to>
    <xdr:cxnSp macro="">
      <xdr:nvCxnSpPr>
        <xdr:cNvPr id="666" name="直線コネクタ 665">
          <a:extLst>
            <a:ext uri="{FF2B5EF4-FFF2-40B4-BE49-F238E27FC236}">
              <a16:creationId xmlns:a16="http://schemas.microsoft.com/office/drawing/2014/main" id="{52DE4930-DC73-4165-9D58-8E9371C82EF3}"/>
            </a:ext>
          </a:extLst>
        </xdr:cNvPr>
        <xdr:cNvCxnSpPr/>
      </xdr:nvCxnSpPr>
      <xdr:spPr>
        <a:xfrm>
          <a:off x="11534775" y="13507720"/>
          <a:ext cx="809625" cy="2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47007</xdr:rowOff>
    </xdr:from>
    <xdr:ext cx="405111" cy="259045"/>
    <xdr:sp macro="" textlink="">
      <xdr:nvSpPr>
        <xdr:cNvPr id="667" name="n_1aveValue【児童館】&#10;有形固定資産減価償却率">
          <a:extLst>
            <a:ext uri="{FF2B5EF4-FFF2-40B4-BE49-F238E27FC236}">
              <a16:creationId xmlns:a16="http://schemas.microsoft.com/office/drawing/2014/main" id="{1CC2A243-A5BD-4CE3-BF17-37E241277E50}"/>
            </a:ext>
          </a:extLst>
        </xdr:cNvPr>
        <xdr:cNvSpPr txBox="1"/>
      </xdr:nvSpPr>
      <xdr:spPr>
        <a:xfrm>
          <a:off x="13745219" y="1301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58438</xdr:rowOff>
    </xdr:from>
    <xdr:ext cx="405111" cy="259045"/>
    <xdr:sp macro="" textlink="">
      <xdr:nvSpPr>
        <xdr:cNvPr id="668" name="n_2aveValue【児童館】&#10;有形固定資産減価償却率">
          <a:extLst>
            <a:ext uri="{FF2B5EF4-FFF2-40B4-BE49-F238E27FC236}">
              <a16:creationId xmlns:a16="http://schemas.microsoft.com/office/drawing/2014/main" id="{BB5C0F4C-19EA-4B60-952D-5F1461D49BBC}"/>
            </a:ext>
          </a:extLst>
        </xdr:cNvPr>
        <xdr:cNvSpPr txBox="1"/>
      </xdr:nvSpPr>
      <xdr:spPr>
        <a:xfrm>
          <a:off x="12964169" y="13021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60977</xdr:rowOff>
    </xdr:from>
    <xdr:ext cx="405111" cy="259045"/>
    <xdr:sp macro="" textlink="">
      <xdr:nvSpPr>
        <xdr:cNvPr id="669" name="n_3aveValue【児童館】&#10;有形固定資産減価償却率">
          <a:extLst>
            <a:ext uri="{FF2B5EF4-FFF2-40B4-BE49-F238E27FC236}">
              <a16:creationId xmlns:a16="http://schemas.microsoft.com/office/drawing/2014/main" id="{8CA4AAB2-B92D-445C-B3A2-24A8054AB50D}"/>
            </a:ext>
          </a:extLst>
        </xdr:cNvPr>
        <xdr:cNvSpPr txBox="1"/>
      </xdr:nvSpPr>
      <xdr:spPr>
        <a:xfrm>
          <a:off x="12164069" y="13027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66057</xdr:rowOff>
    </xdr:from>
    <xdr:ext cx="405111" cy="259045"/>
    <xdr:sp macro="" textlink="">
      <xdr:nvSpPr>
        <xdr:cNvPr id="670" name="n_4aveValue【児童館】&#10;有形固定資産減価償却率">
          <a:extLst>
            <a:ext uri="{FF2B5EF4-FFF2-40B4-BE49-F238E27FC236}">
              <a16:creationId xmlns:a16="http://schemas.microsoft.com/office/drawing/2014/main" id="{72BF112D-74AA-49ED-A01C-528B047A728B}"/>
            </a:ext>
          </a:extLst>
        </xdr:cNvPr>
        <xdr:cNvSpPr txBox="1"/>
      </xdr:nvSpPr>
      <xdr:spPr>
        <a:xfrm>
          <a:off x="11354444" y="1303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8907</xdr:rowOff>
    </xdr:from>
    <xdr:ext cx="405111" cy="259045"/>
    <xdr:sp macro="" textlink="">
      <xdr:nvSpPr>
        <xdr:cNvPr id="671" name="n_1mainValue【児童館】&#10;有形固定資産減価償却率">
          <a:extLst>
            <a:ext uri="{FF2B5EF4-FFF2-40B4-BE49-F238E27FC236}">
              <a16:creationId xmlns:a16="http://schemas.microsoft.com/office/drawing/2014/main" id="{8CAC27F3-5E87-4B05-AAB2-3CDC824BE5D5}"/>
            </a:ext>
          </a:extLst>
        </xdr:cNvPr>
        <xdr:cNvSpPr txBox="1"/>
      </xdr:nvSpPr>
      <xdr:spPr>
        <a:xfrm>
          <a:off x="13745219" y="1362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154957</xdr:rowOff>
    </xdr:from>
    <xdr:ext cx="405111" cy="259045"/>
    <xdr:sp macro="" textlink="">
      <xdr:nvSpPr>
        <xdr:cNvPr id="672" name="n_2mainValue【児童館】&#10;有形固定資産減価償却率">
          <a:extLst>
            <a:ext uri="{FF2B5EF4-FFF2-40B4-BE49-F238E27FC236}">
              <a16:creationId xmlns:a16="http://schemas.microsoft.com/office/drawing/2014/main" id="{C74C1E1A-5D8E-4B51-AB57-79745C9B2852}"/>
            </a:ext>
          </a:extLst>
        </xdr:cNvPr>
        <xdr:cNvSpPr txBox="1"/>
      </xdr:nvSpPr>
      <xdr:spPr>
        <a:xfrm>
          <a:off x="12964169"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129557</xdr:rowOff>
    </xdr:from>
    <xdr:ext cx="405111" cy="259045"/>
    <xdr:sp macro="" textlink="">
      <xdr:nvSpPr>
        <xdr:cNvPr id="673" name="n_3mainValue【児童館】&#10;有形固定資産減価償却率">
          <a:extLst>
            <a:ext uri="{FF2B5EF4-FFF2-40B4-BE49-F238E27FC236}">
              <a16:creationId xmlns:a16="http://schemas.microsoft.com/office/drawing/2014/main" id="{FE4EB43F-839A-4077-8D1F-6B0775FCD012}"/>
            </a:ext>
          </a:extLst>
        </xdr:cNvPr>
        <xdr:cNvSpPr txBox="1"/>
      </xdr:nvSpPr>
      <xdr:spPr>
        <a:xfrm>
          <a:off x="12164069" y="1357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100347</xdr:rowOff>
    </xdr:from>
    <xdr:ext cx="405111" cy="259045"/>
    <xdr:sp macro="" textlink="">
      <xdr:nvSpPr>
        <xdr:cNvPr id="674" name="n_4mainValue【児童館】&#10;有形固定資産減価償却率">
          <a:extLst>
            <a:ext uri="{FF2B5EF4-FFF2-40B4-BE49-F238E27FC236}">
              <a16:creationId xmlns:a16="http://schemas.microsoft.com/office/drawing/2014/main" id="{EDA738D7-CB73-4EF8-B944-F639B39D76EA}"/>
            </a:ext>
          </a:extLst>
        </xdr:cNvPr>
        <xdr:cNvSpPr txBox="1"/>
      </xdr:nvSpPr>
      <xdr:spPr>
        <a:xfrm>
          <a:off x="11354444" y="1355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5" name="正方形/長方形 674">
          <a:extLst>
            <a:ext uri="{FF2B5EF4-FFF2-40B4-BE49-F238E27FC236}">
              <a16:creationId xmlns:a16="http://schemas.microsoft.com/office/drawing/2014/main" id="{9BD4AFDE-E83E-403B-B4F9-010F8397CE19}"/>
            </a:ext>
          </a:extLst>
        </xdr:cNvPr>
        <xdr:cNvSpPr/>
      </xdr:nvSpPr>
      <xdr:spPr>
        <a:xfrm>
          <a:off x="16459200" y="111728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6" name="正方形/長方形 675">
          <a:extLst>
            <a:ext uri="{FF2B5EF4-FFF2-40B4-BE49-F238E27FC236}">
              <a16:creationId xmlns:a16="http://schemas.microsoft.com/office/drawing/2014/main" id="{83F69D49-E009-4DA1-A192-69B12B861833}"/>
            </a:ext>
          </a:extLst>
        </xdr:cNvPr>
        <xdr:cNvSpPr/>
      </xdr:nvSpPr>
      <xdr:spPr>
        <a:xfrm>
          <a:off x="165830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7" name="正方形/長方形 676">
          <a:extLst>
            <a:ext uri="{FF2B5EF4-FFF2-40B4-BE49-F238E27FC236}">
              <a16:creationId xmlns:a16="http://schemas.microsoft.com/office/drawing/2014/main" id="{444355EC-B378-48C8-ADE8-AB65BD69DD95}"/>
            </a:ext>
          </a:extLst>
        </xdr:cNvPr>
        <xdr:cNvSpPr/>
      </xdr:nvSpPr>
      <xdr:spPr>
        <a:xfrm>
          <a:off x="165830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8" name="正方形/長方形 677">
          <a:extLst>
            <a:ext uri="{FF2B5EF4-FFF2-40B4-BE49-F238E27FC236}">
              <a16:creationId xmlns:a16="http://schemas.microsoft.com/office/drawing/2014/main" id="{F9979874-F58C-4EB2-97C1-CD922860D289}"/>
            </a:ext>
          </a:extLst>
        </xdr:cNvPr>
        <xdr:cNvSpPr/>
      </xdr:nvSpPr>
      <xdr:spPr>
        <a:xfrm>
          <a:off x="17487900"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9" name="正方形/長方形 678">
          <a:extLst>
            <a:ext uri="{FF2B5EF4-FFF2-40B4-BE49-F238E27FC236}">
              <a16:creationId xmlns:a16="http://schemas.microsoft.com/office/drawing/2014/main" id="{BC41DEB1-1894-4951-8EF1-D208F95A5B3F}"/>
            </a:ext>
          </a:extLst>
        </xdr:cNvPr>
        <xdr:cNvSpPr/>
      </xdr:nvSpPr>
      <xdr:spPr>
        <a:xfrm>
          <a:off x="17487900"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0" name="正方形/長方形 679">
          <a:extLst>
            <a:ext uri="{FF2B5EF4-FFF2-40B4-BE49-F238E27FC236}">
              <a16:creationId xmlns:a16="http://schemas.microsoft.com/office/drawing/2014/main" id="{F9089E11-8D60-41E1-A78D-BA6625A11BC3}"/>
            </a:ext>
          </a:extLst>
        </xdr:cNvPr>
        <xdr:cNvSpPr/>
      </xdr:nvSpPr>
      <xdr:spPr>
        <a:xfrm>
          <a:off x="18516600"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1" name="正方形/長方形 680">
          <a:extLst>
            <a:ext uri="{FF2B5EF4-FFF2-40B4-BE49-F238E27FC236}">
              <a16:creationId xmlns:a16="http://schemas.microsoft.com/office/drawing/2014/main" id="{9AD724E8-C4D5-4291-A58F-C80A88F9B188}"/>
            </a:ext>
          </a:extLst>
        </xdr:cNvPr>
        <xdr:cNvSpPr/>
      </xdr:nvSpPr>
      <xdr:spPr>
        <a:xfrm>
          <a:off x="18516600"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2" name="正方形/長方形 681">
          <a:extLst>
            <a:ext uri="{FF2B5EF4-FFF2-40B4-BE49-F238E27FC236}">
              <a16:creationId xmlns:a16="http://schemas.microsoft.com/office/drawing/2014/main" id="{C6AB7B33-CA57-4592-8DD1-A846E6DBFA44}"/>
            </a:ext>
          </a:extLst>
        </xdr:cNvPr>
        <xdr:cNvSpPr/>
      </xdr:nvSpPr>
      <xdr:spPr>
        <a:xfrm>
          <a:off x="16459200" y="1224915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3" name="テキスト ボックス 682">
          <a:extLst>
            <a:ext uri="{FF2B5EF4-FFF2-40B4-BE49-F238E27FC236}">
              <a16:creationId xmlns:a16="http://schemas.microsoft.com/office/drawing/2014/main" id="{3CE2AEA0-3D69-4396-AD08-4FAF6B54DB19}"/>
            </a:ext>
          </a:extLst>
        </xdr:cNvPr>
        <xdr:cNvSpPr txBox="1"/>
      </xdr:nvSpPr>
      <xdr:spPr>
        <a:xfrm>
          <a:off x="16440150" y="120681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4" name="直線コネクタ 683">
          <a:extLst>
            <a:ext uri="{FF2B5EF4-FFF2-40B4-BE49-F238E27FC236}">
              <a16:creationId xmlns:a16="http://schemas.microsoft.com/office/drawing/2014/main" id="{D55566CB-D24B-4DA8-AED0-D82D0691F966}"/>
            </a:ext>
          </a:extLst>
        </xdr:cNvPr>
        <xdr:cNvCxnSpPr/>
      </xdr:nvCxnSpPr>
      <xdr:spPr>
        <a:xfrm>
          <a:off x="16459200" y="144113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5" name="直線コネクタ 684">
          <a:extLst>
            <a:ext uri="{FF2B5EF4-FFF2-40B4-BE49-F238E27FC236}">
              <a16:creationId xmlns:a16="http://schemas.microsoft.com/office/drawing/2014/main" id="{426B7D2E-5092-4532-BAB4-7528F99045D1}"/>
            </a:ext>
          </a:extLst>
        </xdr:cNvPr>
        <xdr:cNvCxnSpPr/>
      </xdr:nvCxnSpPr>
      <xdr:spPr>
        <a:xfrm>
          <a:off x="16459200" y="140493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6" name="テキスト ボックス 685">
          <a:extLst>
            <a:ext uri="{FF2B5EF4-FFF2-40B4-BE49-F238E27FC236}">
              <a16:creationId xmlns:a16="http://schemas.microsoft.com/office/drawing/2014/main" id="{109C82ED-5309-43B4-A96B-CF8331DCC3EB}"/>
            </a:ext>
          </a:extLst>
        </xdr:cNvPr>
        <xdr:cNvSpPr txBox="1"/>
      </xdr:nvSpPr>
      <xdr:spPr>
        <a:xfrm>
          <a:off x="16052346" y="139135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7" name="直線コネクタ 686">
          <a:extLst>
            <a:ext uri="{FF2B5EF4-FFF2-40B4-BE49-F238E27FC236}">
              <a16:creationId xmlns:a16="http://schemas.microsoft.com/office/drawing/2014/main" id="{985E7088-29DD-4468-95F9-B904FFAA469F}"/>
            </a:ext>
          </a:extLst>
        </xdr:cNvPr>
        <xdr:cNvCxnSpPr/>
      </xdr:nvCxnSpPr>
      <xdr:spPr>
        <a:xfrm>
          <a:off x="16459200" y="136874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8" name="テキスト ボックス 687">
          <a:extLst>
            <a:ext uri="{FF2B5EF4-FFF2-40B4-BE49-F238E27FC236}">
              <a16:creationId xmlns:a16="http://schemas.microsoft.com/office/drawing/2014/main" id="{EA8E06EE-98D8-4539-8E6A-6B2162829C67}"/>
            </a:ext>
          </a:extLst>
        </xdr:cNvPr>
        <xdr:cNvSpPr txBox="1"/>
      </xdr:nvSpPr>
      <xdr:spPr>
        <a:xfrm>
          <a:off x="16052346" y="135515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9" name="直線コネクタ 688">
          <a:extLst>
            <a:ext uri="{FF2B5EF4-FFF2-40B4-BE49-F238E27FC236}">
              <a16:creationId xmlns:a16="http://schemas.microsoft.com/office/drawing/2014/main" id="{CE0BC660-7AE1-49B0-A2BA-EFD15AC5C60F}"/>
            </a:ext>
          </a:extLst>
        </xdr:cNvPr>
        <xdr:cNvCxnSpPr/>
      </xdr:nvCxnSpPr>
      <xdr:spPr>
        <a:xfrm>
          <a:off x="16459200" y="133254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0" name="テキスト ボックス 689">
          <a:extLst>
            <a:ext uri="{FF2B5EF4-FFF2-40B4-BE49-F238E27FC236}">
              <a16:creationId xmlns:a16="http://schemas.microsoft.com/office/drawing/2014/main" id="{AC0823DF-BA81-43F4-A2EA-BD148FE8DCB1}"/>
            </a:ext>
          </a:extLst>
        </xdr:cNvPr>
        <xdr:cNvSpPr txBox="1"/>
      </xdr:nvSpPr>
      <xdr:spPr>
        <a:xfrm>
          <a:off x="16052346" y="13189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1" name="直線コネクタ 690">
          <a:extLst>
            <a:ext uri="{FF2B5EF4-FFF2-40B4-BE49-F238E27FC236}">
              <a16:creationId xmlns:a16="http://schemas.microsoft.com/office/drawing/2014/main" id="{A0E021DF-A28D-4A0E-B536-4735318262CA}"/>
            </a:ext>
          </a:extLst>
        </xdr:cNvPr>
        <xdr:cNvCxnSpPr/>
      </xdr:nvCxnSpPr>
      <xdr:spPr>
        <a:xfrm>
          <a:off x="16459200" y="129635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2" name="テキスト ボックス 691">
          <a:extLst>
            <a:ext uri="{FF2B5EF4-FFF2-40B4-BE49-F238E27FC236}">
              <a16:creationId xmlns:a16="http://schemas.microsoft.com/office/drawing/2014/main" id="{38AB86E1-35B3-4C9C-A1C5-9347D9DE47DB}"/>
            </a:ext>
          </a:extLst>
        </xdr:cNvPr>
        <xdr:cNvSpPr txBox="1"/>
      </xdr:nvSpPr>
      <xdr:spPr>
        <a:xfrm>
          <a:off x="16052346" y="128276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3" name="直線コネクタ 692">
          <a:extLst>
            <a:ext uri="{FF2B5EF4-FFF2-40B4-BE49-F238E27FC236}">
              <a16:creationId xmlns:a16="http://schemas.microsoft.com/office/drawing/2014/main" id="{33B5E17A-2D3B-46A7-9B7B-1D29161F46E0}"/>
            </a:ext>
          </a:extLst>
        </xdr:cNvPr>
        <xdr:cNvCxnSpPr/>
      </xdr:nvCxnSpPr>
      <xdr:spPr>
        <a:xfrm>
          <a:off x="16459200" y="12611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4" name="テキスト ボックス 693">
          <a:extLst>
            <a:ext uri="{FF2B5EF4-FFF2-40B4-BE49-F238E27FC236}">
              <a16:creationId xmlns:a16="http://schemas.microsoft.com/office/drawing/2014/main" id="{714D4C85-A79B-4301-869D-D1360F1A2EF5}"/>
            </a:ext>
          </a:extLst>
        </xdr:cNvPr>
        <xdr:cNvSpPr txBox="1"/>
      </xdr:nvSpPr>
      <xdr:spPr>
        <a:xfrm>
          <a:off x="16052346" y="12475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5" name="直線コネクタ 694">
          <a:extLst>
            <a:ext uri="{FF2B5EF4-FFF2-40B4-BE49-F238E27FC236}">
              <a16:creationId xmlns:a16="http://schemas.microsoft.com/office/drawing/2014/main" id="{2D6ACBFA-F39F-4D13-898C-7E6B144E3704}"/>
            </a:ext>
          </a:extLst>
        </xdr:cNvPr>
        <xdr:cNvCxnSpPr/>
      </xdr:nvCxnSpPr>
      <xdr:spPr>
        <a:xfrm>
          <a:off x="16459200" y="12249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6" name="テキスト ボックス 695">
          <a:extLst>
            <a:ext uri="{FF2B5EF4-FFF2-40B4-BE49-F238E27FC236}">
              <a16:creationId xmlns:a16="http://schemas.microsoft.com/office/drawing/2014/main" id="{A6434447-5A53-47F8-A6E5-B25BB181C79E}"/>
            </a:ext>
          </a:extLst>
        </xdr:cNvPr>
        <xdr:cNvSpPr txBox="1"/>
      </xdr:nvSpPr>
      <xdr:spPr>
        <a:xfrm>
          <a:off x="16052346" y="1211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7" name="【児童館】&#10;一人当たり面積グラフ枠">
          <a:extLst>
            <a:ext uri="{FF2B5EF4-FFF2-40B4-BE49-F238E27FC236}">
              <a16:creationId xmlns:a16="http://schemas.microsoft.com/office/drawing/2014/main" id="{3808E887-8831-46DC-BE41-9F30EC9D501A}"/>
            </a:ext>
          </a:extLst>
        </xdr:cNvPr>
        <xdr:cNvSpPr/>
      </xdr:nvSpPr>
      <xdr:spPr>
        <a:xfrm>
          <a:off x="16459200" y="1224915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57150</xdr:rowOff>
    </xdr:to>
    <xdr:cxnSp macro="">
      <xdr:nvCxnSpPr>
        <xdr:cNvPr id="698" name="直線コネクタ 697">
          <a:extLst>
            <a:ext uri="{FF2B5EF4-FFF2-40B4-BE49-F238E27FC236}">
              <a16:creationId xmlns:a16="http://schemas.microsoft.com/office/drawing/2014/main" id="{965CE357-61AD-4AFB-B2B4-46264D708B4D}"/>
            </a:ext>
          </a:extLst>
        </xdr:cNvPr>
        <xdr:cNvCxnSpPr/>
      </xdr:nvCxnSpPr>
      <xdr:spPr>
        <a:xfrm flipV="1">
          <a:off x="19954239" y="1263967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699" name="【児童館】&#10;一人当たり面積最小値テキスト">
          <a:extLst>
            <a:ext uri="{FF2B5EF4-FFF2-40B4-BE49-F238E27FC236}">
              <a16:creationId xmlns:a16="http://schemas.microsoft.com/office/drawing/2014/main" id="{30833EAD-F6CC-4207-B82E-CBA563B5D197}"/>
            </a:ext>
          </a:extLst>
        </xdr:cNvPr>
        <xdr:cNvSpPr txBox="1"/>
      </xdr:nvSpPr>
      <xdr:spPr>
        <a:xfrm>
          <a:off x="19992975"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700" name="直線コネクタ 699">
          <a:extLst>
            <a:ext uri="{FF2B5EF4-FFF2-40B4-BE49-F238E27FC236}">
              <a16:creationId xmlns:a16="http://schemas.microsoft.com/office/drawing/2014/main" id="{2F05E8A2-412A-4EAC-8104-D7FB460C544D}"/>
            </a:ext>
          </a:extLst>
        </xdr:cNvPr>
        <xdr:cNvCxnSpPr/>
      </xdr:nvCxnSpPr>
      <xdr:spPr>
        <a:xfrm>
          <a:off x="19878675" y="139922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701" name="【児童館】&#10;一人当たり面積最大値テキスト">
          <a:extLst>
            <a:ext uri="{FF2B5EF4-FFF2-40B4-BE49-F238E27FC236}">
              <a16:creationId xmlns:a16="http://schemas.microsoft.com/office/drawing/2014/main" id="{4BD868C6-9B62-4732-8CE0-85F261D56EE2}"/>
            </a:ext>
          </a:extLst>
        </xdr:cNvPr>
        <xdr:cNvSpPr txBox="1"/>
      </xdr:nvSpPr>
      <xdr:spPr>
        <a:xfrm>
          <a:off x="19992975" y="1243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702" name="直線コネクタ 701">
          <a:extLst>
            <a:ext uri="{FF2B5EF4-FFF2-40B4-BE49-F238E27FC236}">
              <a16:creationId xmlns:a16="http://schemas.microsoft.com/office/drawing/2014/main" id="{231052E0-07D3-4D3A-AE21-AD72D323491D}"/>
            </a:ext>
          </a:extLst>
        </xdr:cNvPr>
        <xdr:cNvCxnSpPr/>
      </xdr:nvCxnSpPr>
      <xdr:spPr>
        <a:xfrm>
          <a:off x="19878675" y="126396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41927</xdr:rowOff>
    </xdr:from>
    <xdr:ext cx="469744" cy="259045"/>
    <xdr:sp macro="" textlink="">
      <xdr:nvSpPr>
        <xdr:cNvPr id="703" name="【児童館】&#10;一人当たり面積平均値テキスト">
          <a:extLst>
            <a:ext uri="{FF2B5EF4-FFF2-40B4-BE49-F238E27FC236}">
              <a16:creationId xmlns:a16="http://schemas.microsoft.com/office/drawing/2014/main" id="{EFC1621A-E9C4-4639-9A02-490E94E3889C}"/>
            </a:ext>
          </a:extLst>
        </xdr:cNvPr>
        <xdr:cNvSpPr txBox="1"/>
      </xdr:nvSpPr>
      <xdr:spPr>
        <a:xfrm>
          <a:off x="19992975" y="134944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63500</xdr:rowOff>
    </xdr:from>
    <xdr:to>
      <xdr:col>116</xdr:col>
      <xdr:colOff>114300</xdr:colOff>
      <xdr:row>83</xdr:row>
      <xdr:rowOff>165100</xdr:rowOff>
    </xdr:to>
    <xdr:sp macro="" textlink="">
      <xdr:nvSpPr>
        <xdr:cNvPr id="704" name="フローチャート: 判断 703">
          <a:extLst>
            <a:ext uri="{FF2B5EF4-FFF2-40B4-BE49-F238E27FC236}">
              <a16:creationId xmlns:a16="http://schemas.microsoft.com/office/drawing/2014/main" id="{F50731C1-7914-4E34-AC10-16758F620400}"/>
            </a:ext>
          </a:extLst>
        </xdr:cNvPr>
        <xdr:cNvSpPr/>
      </xdr:nvSpPr>
      <xdr:spPr>
        <a:xfrm>
          <a:off x="19897725" y="135159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63500</xdr:rowOff>
    </xdr:from>
    <xdr:to>
      <xdr:col>112</xdr:col>
      <xdr:colOff>38100</xdr:colOff>
      <xdr:row>83</xdr:row>
      <xdr:rowOff>165100</xdr:rowOff>
    </xdr:to>
    <xdr:sp macro="" textlink="">
      <xdr:nvSpPr>
        <xdr:cNvPr id="705" name="フローチャート: 判断 704">
          <a:extLst>
            <a:ext uri="{FF2B5EF4-FFF2-40B4-BE49-F238E27FC236}">
              <a16:creationId xmlns:a16="http://schemas.microsoft.com/office/drawing/2014/main" id="{860F204F-2BDA-4287-BF7A-578FDF729C83}"/>
            </a:ext>
          </a:extLst>
        </xdr:cNvPr>
        <xdr:cNvSpPr/>
      </xdr:nvSpPr>
      <xdr:spPr>
        <a:xfrm>
          <a:off x="19154775" y="1351597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63500</xdr:rowOff>
    </xdr:from>
    <xdr:to>
      <xdr:col>107</xdr:col>
      <xdr:colOff>101600</xdr:colOff>
      <xdr:row>83</xdr:row>
      <xdr:rowOff>165100</xdr:rowOff>
    </xdr:to>
    <xdr:sp macro="" textlink="">
      <xdr:nvSpPr>
        <xdr:cNvPr id="706" name="フローチャート: 判断 705">
          <a:extLst>
            <a:ext uri="{FF2B5EF4-FFF2-40B4-BE49-F238E27FC236}">
              <a16:creationId xmlns:a16="http://schemas.microsoft.com/office/drawing/2014/main" id="{1EF48D84-B879-4495-9348-DCA0BF7FA847}"/>
            </a:ext>
          </a:extLst>
        </xdr:cNvPr>
        <xdr:cNvSpPr/>
      </xdr:nvSpPr>
      <xdr:spPr>
        <a:xfrm>
          <a:off x="18345150" y="135159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63500</xdr:rowOff>
    </xdr:from>
    <xdr:to>
      <xdr:col>102</xdr:col>
      <xdr:colOff>165100</xdr:colOff>
      <xdr:row>83</xdr:row>
      <xdr:rowOff>165100</xdr:rowOff>
    </xdr:to>
    <xdr:sp macro="" textlink="">
      <xdr:nvSpPr>
        <xdr:cNvPr id="707" name="フローチャート: 判断 706">
          <a:extLst>
            <a:ext uri="{FF2B5EF4-FFF2-40B4-BE49-F238E27FC236}">
              <a16:creationId xmlns:a16="http://schemas.microsoft.com/office/drawing/2014/main" id="{FC11A0B4-3A1E-49D0-AE23-4FFF3B1E47CD}"/>
            </a:ext>
          </a:extLst>
        </xdr:cNvPr>
        <xdr:cNvSpPr/>
      </xdr:nvSpPr>
      <xdr:spPr>
        <a:xfrm>
          <a:off x="17554575" y="1351597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82550</xdr:rowOff>
    </xdr:from>
    <xdr:to>
      <xdr:col>98</xdr:col>
      <xdr:colOff>38100</xdr:colOff>
      <xdr:row>84</xdr:row>
      <xdr:rowOff>12700</xdr:rowOff>
    </xdr:to>
    <xdr:sp macro="" textlink="">
      <xdr:nvSpPr>
        <xdr:cNvPr id="708" name="フローチャート: 判断 707">
          <a:extLst>
            <a:ext uri="{FF2B5EF4-FFF2-40B4-BE49-F238E27FC236}">
              <a16:creationId xmlns:a16="http://schemas.microsoft.com/office/drawing/2014/main" id="{C9D177B0-6864-46A8-BD66-9FE8093EF4B5}"/>
            </a:ext>
          </a:extLst>
        </xdr:cNvPr>
        <xdr:cNvSpPr/>
      </xdr:nvSpPr>
      <xdr:spPr>
        <a:xfrm>
          <a:off x="16754475" y="1353502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9" name="テキスト ボックス 708">
          <a:extLst>
            <a:ext uri="{FF2B5EF4-FFF2-40B4-BE49-F238E27FC236}">
              <a16:creationId xmlns:a16="http://schemas.microsoft.com/office/drawing/2014/main" id="{86A849C3-CC4F-489A-804E-E88E5987EEB7}"/>
            </a:ext>
          </a:extLst>
        </xdr:cNvPr>
        <xdr:cNvSpPr txBox="1"/>
      </xdr:nvSpPr>
      <xdr:spPr>
        <a:xfrm>
          <a:off x="197834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0" name="テキスト ボックス 709">
          <a:extLst>
            <a:ext uri="{FF2B5EF4-FFF2-40B4-BE49-F238E27FC236}">
              <a16:creationId xmlns:a16="http://schemas.microsoft.com/office/drawing/2014/main" id="{115E7C88-F69E-4B38-8667-23B0DAC240DE}"/>
            </a:ext>
          </a:extLst>
        </xdr:cNvPr>
        <xdr:cNvSpPr txBox="1"/>
      </xdr:nvSpPr>
      <xdr:spPr>
        <a:xfrm>
          <a:off x="190309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5990F08E-2949-4211-A81C-E7E9D29769F1}"/>
            </a:ext>
          </a:extLst>
        </xdr:cNvPr>
        <xdr:cNvSpPr txBox="1"/>
      </xdr:nvSpPr>
      <xdr:spPr>
        <a:xfrm>
          <a:off x="182213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25D2CEC7-4E2F-4F90-B036-7A95F3059800}"/>
            </a:ext>
          </a:extLst>
        </xdr:cNvPr>
        <xdr:cNvSpPr txBox="1"/>
      </xdr:nvSpPr>
      <xdr:spPr>
        <a:xfrm>
          <a:off x="174307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C3D96B28-E1DD-4720-843A-C172D25FC30B}"/>
            </a:ext>
          </a:extLst>
        </xdr:cNvPr>
        <xdr:cNvSpPr txBox="1"/>
      </xdr:nvSpPr>
      <xdr:spPr>
        <a:xfrm>
          <a:off x="166306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44450</xdr:rowOff>
    </xdr:from>
    <xdr:to>
      <xdr:col>116</xdr:col>
      <xdr:colOff>114300</xdr:colOff>
      <xdr:row>80</xdr:row>
      <xdr:rowOff>146050</xdr:rowOff>
    </xdr:to>
    <xdr:sp macro="" textlink="">
      <xdr:nvSpPr>
        <xdr:cNvPr id="714" name="楕円 713">
          <a:extLst>
            <a:ext uri="{FF2B5EF4-FFF2-40B4-BE49-F238E27FC236}">
              <a16:creationId xmlns:a16="http://schemas.microsoft.com/office/drawing/2014/main" id="{8C1548ED-62CE-47DF-91D6-BFDE211E2EFD}"/>
            </a:ext>
          </a:extLst>
        </xdr:cNvPr>
        <xdr:cNvSpPr/>
      </xdr:nvSpPr>
      <xdr:spPr>
        <a:xfrm>
          <a:off x="19897725" y="130111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67327</xdr:rowOff>
    </xdr:from>
    <xdr:ext cx="469744" cy="259045"/>
    <xdr:sp macro="" textlink="">
      <xdr:nvSpPr>
        <xdr:cNvPr id="715" name="【児童館】&#10;一人当たり面積該当値テキスト">
          <a:extLst>
            <a:ext uri="{FF2B5EF4-FFF2-40B4-BE49-F238E27FC236}">
              <a16:creationId xmlns:a16="http://schemas.microsoft.com/office/drawing/2014/main" id="{49608D28-50F9-414E-ADBD-1BAF9917A8C0}"/>
            </a:ext>
          </a:extLst>
        </xdr:cNvPr>
        <xdr:cNvSpPr txBox="1"/>
      </xdr:nvSpPr>
      <xdr:spPr>
        <a:xfrm>
          <a:off x="19992975" y="12865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139700</xdr:rowOff>
    </xdr:from>
    <xdr:to>
      <xdr:col>112</xdr:col>
      <xdr:colOff>38100</xdr:colOff>
      <xdr:row>80</xdr:row>
      <xdr:rowOff>69850</xdr:rowOff>
    </xdr:to>
    <xdr:sp macro="" textlink="">
      <xdr:nvSpPr>
        <xdr:cNvPr id="716" name="楕円 715">
          <a:extLst>
            <a:ext uri="{FF2B5EF4-FFF2-40B4-BE49-F238E27FC236}">
              <a16:creationId xmlns:a16="http://schemas.microsoft.com/office/drawing/2014/main" id="{6A424136-CF77-48CB-9EFE-3781CEF50645}"/>
            </a:ext>
          </a:extLst>
        </xdr:cNvPr>
        <xdr:cNvSpPr/>
      </xdr:nvSpPr>
      <xdr:spPr>
        <a:xfrm>
          <a:off x="19154775" y="1294447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19050</xdr:rowOff>
    </xdr:from>
    <xdr:to>
      <xdr:col>116</xdr:col>
      <xdr:colOff>63500</xdr:colOff>
      <xdr:row>80</xdr:row>
      <xdr:rowOff>95250</xdr:rowOff>
    </xdr:to>
    <xdr:cxnSp macro="">
      <xdr:nvCxnSpPr>
        <xdr:cNvPr id="717" name="直線コネクタ 716">
          <a:extLst>
            <a:ext uri="{FF2B5EF4-FFF2-40B4-BE49-F238E27FC236}">
              <a16:creationId xmlns:a16="http://schemas.microsoft.com/office/drawing/2014/main" id="{F5316741-7F44-4777-8FF8-EE00363558FD}"/>
            </a:ext>
          </a:extLst>
        </xdr:cNvPr>
        <xdr:cNvCxnSpPr/>
      </xdr:nvCxnSpPr>
      <xdr:spPr>
        <a:xfrm>
          <a:off x="19202400" y="12982575"/>
          <a:ext cx="752475"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120650</xdr:rowOff>
    </xdr:from>
    <xdr:to>
      <xdr:col>107</xdr:col>
      <xdr:colOff>101600</xdr:colOff>
      <xdr:row>80</xdr:row>
      <xdr:rowOff>50800</xdr:rowOff>
    </xdr:to>
    <xdr:sp macro="" textlink="">
      <xdr:nvSpPr>
        <xdr:cNvPr id="718" name="楕円 717">
          <a:extLst>
            <a:ext uri="{FF2B5EF4-FFF2-40B4-BE49-F238E27FC236}">
              <a16:creationId xmlns:a16="http://schemas.microsoft.com/office/drawing/2014/main" id="{F363DFFA-AE4E-4B98-86C6-BF90C9052FB4}"/>
            </a:ext>
          </a:extLst>
        </xdr:cNvPr>
        <xdr:cNvSpPr/>
      </xdr:nvSpPr>
      <xdr:spPr>
        <a:xfrm>
          <a:off x="18345150" y="1292542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0</xdr:rowOff>
    </xdr:from>
    <xdr:to>
      <xdr:col>111</xdr:col>
      <xdr:colOff>177800</xdr:colOff>
      <xdr:row>80</xdr:row>
      <xdr:rowOff>19050</xdr:rowOff>
    </xdr:to>
    <xdr:cxnSp macro="">
      <xdr:nvCxnSpPr>
        <xdr:cNvPr id="719" name="直線コネクタ 718">
          <a:extLst>
            <a:ext uri="{FF2B5EF4-FFF2-40B4-BE49-F238E27FC236}">
              <a16:creationId xmlns:a16="http://schemas.microsoft.com/office/drawing/2014/main" id="{B47AEE23-D222-4A91-8EAA-2D6D22132E4C}"/>
            </a:ext>
          </a:extLst>
        </xdr:cNvPr>
        <xdr:cNvCxnSpPr/>
      </xdr:nvCxnSpPr>
      <xdr:spPr>
        <a:xfrm>
          <a:off x="18392775" y="12963525"/>
          <a:ext cx="80962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79</xdr:row>
      <xdr:rowOff>139700</xdr:rowOff>
    </xdr:from>
    <xdr:to>
      <xdr:col>102</xdr:col>
      <xdr:colOff>165100</xdr:colOff>
      <xdr:row>80</xdr:row>
      <xdr:rowOff>69850</xdr:rowOff>
    </xdr:to>
    <xdr:sp macro="" textlink="">
      <xdr:nvSpPr>
        <xdr:cNvPr id="720" name="楕円 719">
          <a:extLst>
            <a:ext uri="{FF2B5EF4-FFF2-40B4-BE49-F238E27FC236}">
              <a16:creationId xmlns:a16="http://schemas.microsoft.com/office/drawing/2014/main" id="{70425DC9-F913-44CA-B07C-55FE599B0027}"/>
            </a:ext>
          </a:extLst>
        </xdr:cNvPr>
        <xdr:cNvSpPr/>
      </xdr:nvSpPr>
      <xdr:spPr>
        <a:xfrm>
          <a:off x="17554575" y="1294447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0</xdr:rowOff>
    </xdr:from>
    <xdr:to>
      <xdr:col>107</xdr:col>
      <xdr:colOff>50800</xdr:colOff>
      <xdr:row>80</xdr:row>
      <xdr:rowOff>19050</xdr:rowOff>
    </xdr:to>
    <xdr:cxnSp macro="">
      <xdr:nvCxnSpPr>
        <xdr:cNvPr id="721" name="直線コネクタ 720">
          <a:extLst>
            <a:ext uri="{FF2B5EF4-FFF2-40B4-BE49-F238E27FC236}">
              <a16:creationId xmlns:a16="http://schemas.microsoft.com/office/drawing/2014/main" id="{871138D8-46BC-4254-8A80-C711D1227B74}"/>
            </a:ext>
          </a:extLst>
        </xdr:cNvPr>
        <xdr:cNvCxnSpPr/>
      </xdr:nvCxnSpPr>
      <xdr:spPr>
        <a:xfrm flipV="1">
          <a:off x="17602200" y="12963525"/>
          <a:ext cx="79057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79</xdr:row>
      <xdr:rowOff>63500</xdr:rowOff>
    </xdr:from>
    <xdr:to>
      <xdr:col>98</xdr:col>
      <xdr:colOff>38100</xdr:colOff>
      <xdr:row>79</xdr:row>
      <xdr:rowOff>165100</xdr:rowOff>
    </xdr:to>
    <xdr:sp macro="" textlink="">
      <xdr:nvSpPr>
        <xdr:cNvPr id="722" name="楕円 721">
          <a:extLst>
            <a:ext uri="{FF2B5EF4-FFF2-40B4-BE49-F238E27FC236}">
              <a16:creationId xmlns:a16="http://schemas.microsoft.com/office/drawing/2014/main" id="{BE56FCF8-25E8-45F1-8060-5DACE3A45FDF}"/>
            </a:ext>
          </a:extLst>
        </xdr:cNvPr>
        <xdr:cNvSpPr/>
      </xdr:nvSpPr>
      <xdr:spPr>
        <a:xfrm>
          <a:off x="16754475" y="128682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79</xdr:row>
      <xdr:rowOff>114300</xdr:rowOff>
    </xdr:from>
    <xdr:to>
      <xdr:col>102</xdr:col>
      <xdr:colOff>114300</xdr:colOff>
      <xdr:row>80</xdr:row>
      <xdr:rowOff>19050</xdr:rowOff>
    </xdr:to>
    <xdr:cxnSp macro="">
      <xdr:nvCxnSpPr>
        <xdr:cNvPr id="723" name="直線コネクタ 722">
          <a:extLst>
            <a:ext uri="{FF2B5EF4-FFF2-40B4-BE49-F238E27FC236}">
              <a16:creationId xmlns:a16="http://schemas.microsoft.com/office/drawing/2014/main" id="{0B7AEA2C-16D1-438C-92A1-35A1FE46FA4D}"/>
            </a:ext>
          </a:extLst>
        </xdr:cNvPr>
        <xdr:cNvCxnSpPr/>
      </xdr:nvCxnSpPr>
      <xdr:spPr>
        <a:xfrm>
          <a:off x="16802100" y="12915900"/>
          <a:ext cx="8001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156227</xdr:rowOff>
    </xdr:from>
    <xdr:ext cx="469744" cy="259045"/>
    <xdr:sp macro="" textlink="">
      <xdr:nvSpPr>
        <xdr:cNvPr id="724" name="n_1aveValue【児童館】&#10;一人当たり面積">
          <a:extLst>
            <a:ext uri="{FF2B5EF4-FFF2-40B4-BE49-F238E27FC236}">
              <a16:creationId xmlns:a16="http://schemas.microsoft.com/office/drawing/2014/main" id="{D9128EC9-E44F-4B3A-BFC6-66B7389E0141}"/>
            </a:ext>
          </a:extLst>
        </xdr:cNvPr>
        <xdr:cNvSpPr txBox="1"/>
      </xdr:nvSpPr>
      <xdr:spPr>
        <a:xfrm>
          <a:off x="18983402" y="13608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156227</xdr:rowOff>
    </xdr:from>
    <xdr:ext cx="469744" cy="259045"/>
    <xdr:sp macro="" textlink="">
      <xdr:nvSpPr>
        <xdr:cNvPr id="725" name="n_2aveValue【児童館】&#10;一人当たり面積">
          <a:extLst>
            <a:ext uri="{FF2B5EF4-FFF2-40B4-BE49-F238E27FC236}">
              <a16:creationId xmlns:a16="http://schemas.microsoft.com/office/drawing/2014/main" id="{686A7B7E-611C-4CAE-8939-D434FEA21CE6}"/>
            </a:ext>
          </a:extLst>
        </xdr:cNvPr>
        <xdr:cNvSpPr txBox="1"/>
      </xdr:nvSpPr>
      <xdr:spPr>
        <a:xfrm>
          <a:off x="18183302" y="13608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156227</xdr:rowOff>
    </xdr:from>
    <xdr:ext cx="469744" cy="259045"/>
    <xdr:sp macro="" textlink="">
      <xdr:nvSpPr>
        <xdr:cNvPr id="726" name="n_3aveValue【児童館】&#10;一人当たり面積">
          <a:extLst>
            <a:ext uri="{FF2B5EF4-FFF2-40B4-BE49-F238E27FC236}">
              <a16:creationId xmlns:a16="http://schemas.microsoft.com/office/drawing/2014/main" id="{CD698986-1C5F-42F9-9D91-51F9DD273813}"/>
            </a:ext>
          </a:extLst>
        </xdr:cNvPr>
        <xdr:cNvSpPr txBox="1"/>
      </xdr:nvSpPr>
      <xdr:spPr>
        <a:xfrm>
          <a:off x="17383202" y="13608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3827</xdr:rowOff>
    </xdr:from>
    <xdr:ext cx="469744" cy="259045"/>
    <xdr:sp macro="" textlink="">
      <xdr:nvSpPr>
        <xdr:cNvPr id="727" name="n_4aveValue【児童館】&#10;一人当たり面積">
          <a:extLst>
            <a:ext uri="{FF2B5EF4-FFF2-40B4-BE49-F238E27FC236}">
              <a16:creationId xmlns:a16="http://schemas.microsoft.com/office/drawing/2014/main" id="{A97F781B-1F57-4542-A922-7D91AC9CA288}"/>
            </a:ext>
          </a:extLst>
        </xdr:cNvPr>
        <xdr:cNvSpPr txBox="1"/>
      </xdr:nvSpPr>
      <xdr:spPr>
        <a:xfrm>
          <a:off x="16592627" y="1361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86377</xdr:rowOff>
    </xdr:from>
    <xdr:ext cx="469744" cy="259045"/>
    <xdr:sp macro="" textlink="">
      <xdr:nvSpPr>
        <xdr:cNvPr id="728" name="n_1mainValue【児童館】&#10;一人当たり面積">
          <a:extLst>
            <a:ext uri="{FF2B5EF4-FFF2-40B4-BE49-F238E27FC236}">
              <a16:creationId xmlns:a16="http://schemas.microsoft.com/office/drawing/2014/main" id="{51985B03-E2EA-4C9F-B968-C918DC804F7C}"/>
            </a:ext>
          </a:extLst>
        </xdr:cNvPr>
        <xdr:cNvSpPr txBox="1"/>
      </xdr:nvSpPr>
      <xdr:spPr>
        <a:xfrm>
          <a:off x="18983402" y="1272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67327</xdr:rowOff>
    </xdr:from>
    <xdr:ext cx="469744" cy="259045"/>
    <xdr:sp macro="" textlink="">
      <xdr:nvSpPr>
        <xdr:cNvPr id="729" name="n_2mainValue【児童館】&#10;一人当たり面積">
          <a:extLst>
            <a:ext uri="{FF2B5EF4-FFF2-40B4-BE49-F238E27FC236}">
              <a16:creationId xmlns:a16="http://schemas.microsoft.com/office/drawing/2014/main" id="{F88F6601-18E5-4197-AFD3-2AF8A10664CA}"/>
            </a:ext>
          </a:extLst>
        </xdr:cNvPr>
        <xdr:cNvSpPr txBox="1"/>
      </xdr:nvSpPr>
      <xdr:spPr>
        <a:xfrm>
          <a:off x="18183302" y="1270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86377</xdr:rowOff>
    </xdr:from>
    <xdr:ext cx="469744" cy="259045"/>
    <xdr:sp macro="" textlink="">
      <xdr:nvSpPr>
        <xdr:cNvPr id="730" name="n_3mainValue【児童館】&#10;一人当たり面積">
          <a:extLst>
            <a:ext uri="{FF2B5EF4-FFF2-40B4-BE49-F238E27FC236}">
              <a16:creationId xmlns:a16="http://schemas.microsoft.com/office/drawing/2014/main" id="{28ACDE70-4F00-4ADE-B3CF-5A6B2DB287AA}"/>
            </a:ext>
          </a:extLst>
        </xdr:cNvPr>
        <xdr:cNvSpPr txBox="1"/>
      </xdr:nvSpPr>
      <xdr:spPr>
        <a:xfrm>
          <a:off x="17383202" y="1272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78</xdr:row>
      <xdr:rowOff>10177</xdr:rowOff>
    </xdr:from>
    <xdr:ext cx="469744" cy="259045"/>
    <xdr:sp macro="" textlink="">
      <xdr:nvSpPr>
        <xdr:cNvPr id="731" name="n_4mainValue【児童館】&#10;一人当たり面積">
          <a:extLst>
            <a:ext uri="{FF2B5EF4-FFF2-40B4-BE49-F238E27FC236}">
              <a16:creationId xmlns:a16="http://schemas.microsoft.com/office/drawing/2014/main" id="{3CA9723F-945C-4EEC-98AA-B01F9A327A45}"/>
            </a:ext>
          </a:extLst>
        </xdr:cNvPr>
        <xdr:cNvSpPr txBox="1"/>
      </xdr:nvSpPr>
      <xdr:spPr>
        <a:xfrm>
          <a:off x="16592627" y="1264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2" name="正方形/長方形 731">
          <a:extLst>
            <a:ext uri="{FF2B5EF4-FFF2-40B4-BE49-F238E27FC236}">
              <a16:creationId xmlns:a16="http://schemas.microsoft.com/office/drawing/2014/main" id="{D6A87133-95C0-49D5-8411-B68244DBB8CB}"/>
            </a:ext>
          </a:extLst>
        </xdr:cNvPr>
        <xdr:cNvSpPr/>
      </xdr:nvSpPr>
      <xdr:spPr>
        <a:xfrm>
          <a:off x="11210925" y="14763750"/>
          <a:ext cx="424815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3" name="正方形/長方形 732">
          <a:extLst>
            <a:ext uri="{FF2B5EF4-FFF2-40B4-BE49-F238E27FC236}">
              <a16:creationId xmlns:a16="http://schemas.microsoft.com/office/drawing/2014/main" id="{4A1B9B06-5DE4-4967-BFF4-C1B4C88267EE}"/>
            </a:ext>
          </a:extLst>
        </xdr:cNvPr>
        <xdr:cNvSpPr/>
      </xdr:nvSpPr>
      <xdr:spPr>
        <a:xfrm>
          <a:off x="11315700"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4" name="正方形/長方形 733">
          <a:extLst>
            <a:ext uri="{FF2B5EF4-FFF2-40B4-BE49-F238E27FC236}">
              <a16:creationId xmlns:a16="http://schemas.microsoft.com/office/drawing/2014/main" id="{CFF3DF41-E579-4DF5-A631-B0776C873165}"/>
            </a:ext>
          </a:extLst>
        </xdr:cNvPr>
        <xdr:cNvSpPr/>
      </xdr:nvSpPr>
      <xdr:spPr>
        <a:xfrm>
          <a:off x="11315700"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5" name="正方形/長方形 734">
          <a:extLst>
            <a:ext uri="{FF2B5EF4-FFF2-40B4-BE49-F238E27FC236}">
              <a16:creationId xmlns:a16="http://schemas.microsoft.com/office/drawing/2014/main" id="{227AC602-B5CA-4AE6-9D32-C884974C39BB}"/>
            </a:ext>
          </a:extLst>
        </xdr:cNvPr>
        <xdr:cNvSpPr/>
      </xdr:nvSpPr>
      <xdr:spPr>
        <a:xfrm>
          <a:off x="122396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6" name="正方形/長方形 735">
          <a:extLst>
            <a:ext uri="{FF2B5EF4-FFF2-40B4-BE49-F238E27FC236}">
              <a16:creationId xmlns:a16="http://schemas.microsoft.com/office/drawing/2014/main" id="{7D94FF90-9811-4865-AA80-6870ED4F0234}"/>
            </a:ext>
          </a:extLst>
        </xdr:cNvPr>
        <xdr:cNvSpPr/>
      </xdr:nvSpPr>
      <xdr:spPr>
        <a:xfrm>
          <a:off x="122396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7" name="正方形/長方形 736">
          <a:extLst>
            <a:ext uri="{FF2B5EF4-FFF2-40B4-BE49-F238E27FC236}">
              <a16:creationId xmlns:a16="http://schemas.microsoft.com/office/drawing/2014/main" id="{F59CDBAC-B480-4AFE-9805-D742A62BB7DF}"/>
            </a:ext>
          </a:extLst>
        </xdr:cNvPr>
        <xdr:cNvSpPr/>
      </xdr:nvSpPr>
      <xdr:spPr>
        <a:xfrm>
          <a:off x="132683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8" name="正方形/長方形 737">
          <a:extLst>
            <a:ext uri="{FF2B5EF4-FFF2-40B4-BE49-F238E27FC236}">
              <a16:creationId xmlns:a16="http://schemas.microsoft.com/office/drawing/2014/main" id="{CD96C52D-8DBB-4402-9639-3DCCD4F86C40}"/>
            </a:ext>
          </a:extLst>
        </xdr:cNvPr>
        <xdr:cNvSpPr/>
      </xdr:nvSpPr>
      <xdr:spPr>
        <a:xfrm>
          <a:off x="132683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9" name="正方形/長方形 738">
          <a:extLst>
            <a:ext uri="{FF2B5EF4-FFF2-40B4-BE49-F238E27FC236}">
              <a16:creationId xmlns:a16="http://schemas.microsoft.com/office/drawing/2014/main" id="{C06234C6-29B8-42C7-91D2-563E7172AAEB}"/>
            </a:ext>
          </a:extLst>
        </xdr:cNvPr>
        <xdr:cNvSpPr/>
      </xdr:nvSpPr>
      <xdr:spPr>
        <a:xfrm>
          <a:off x="11210925" y="1590675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0" name="テキスト ボックス 739">
          <a:extLst>
            <a:ext uri="{FF2B5EF4-FFF2-40B4-BE49-F238E27FC236}">
              <a16:creationId xmlns:a16="http://schemas.microsoft.com/office/drawing/2014/main" id="{958E2789-EA92-42EE-A2B4-5E79700DE930}"/>
            </a:ext>
          </a:extLst>
        </xdr:cNvPr>
        <xdr:cNvSpPr txBox="1"/>
      </xdr:nvSpPr>
      <xdr:spPr>
        <a:xfrm>
          <a:off x="11172825" y="157162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1" name="直線コネクタ 740">
          <a:extLst>
            <a:ext uri="{FF2B5EF4-FFF2-40B4-BE49-F238E27FC236}">
              <a16:creationId xmlns:a16="http://schemas.microsoft.com/office/drawing/2014/main" id="{FD91A9CD-5C1C-4AE6-B159-53E3A7F7D060}"/>
            </a:ext>
          </a:extLst>
        </xdr:cNvPr>
        <xdr:cNvCxnSpPr/>
      </xdr:nvCxnSpPr>
      <xdr:spPr>
        <a:xfrm>
          <a:off x="11210925" y="181927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2" name="テキスト ボックス 741">
          <a:extLst>
            <a:ext uri="{FF2B5EF4-FFF2-40B4-BE49-F238E27FC236}">
              <a16:creationId xmlns:a16="http://schemas.microsoft.com/office/drawing/2014/main" id="{6C9D7B79-55BF-4C14-90BA-FC0A01E5D643}"/>
            </a:ext>
          </a:extLst>
        </xdr:cNvPr>
        <xdr:cNvSpPr txBox="1"/>
      </xdr:nvSpPr>
      <xdr:spPr>
        <a:xfrm>
          <a:off x="10794546" y="18047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3" name="直線コネクタ 742">
          <a:extLst>
            <a:ext uri="{FF2B5EF4-FFF2-40B4-BE49-F238E27FC236}">
              <a16:creationId xmlns:a16="http://schemas.microsoft.com/office/drawing/2014/main" id="{39634DA2-5B32-4FDB-9050-46D4C6E45D2A}"/>
            </a:ext>
          </a:extLst>
        </xdr:cNvPr>
        <xdr:cNvCxnSpPr/>
      </xdr:nvCxnSpPr>
      <xdr:spPr>
        <a:xfrm>
          <a:off x="11210925" y="178117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4" name="テキスト ボックス 743">
          <a:extLst>
            <a:ext uri="{FF2B5EF4-FFF2-40B4-BE49-F238E27FC236}">
              <a16:creationId xmlns:a16="http://schemas.microsoft.com/office/drawing/2014/main" id="{8B0C1C3B-19BA-4642-BD02-1E8E84DAF3B3}"/>
            </a:ext>
          </a:extLst>
        </xdr:cNvPr>
        <xdr:cNvSpPr txBox="1"/>
      </xdr:nvSpPr>
      <xdr:spPr>
        <a:xfrm>
          <a:off x="10794546" y="17666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5" name="直線コネクタ 744">
          <a:extLst>
            <a:ext uri="{FF2B5EF4-FFF2-40B4-BE49-F238E27FC236}">
              <a16:creationId xmlns:a16="http://schemas.microsoft.com/office/drawing/2014/main" id="{61A47F41-2E38-4114-A508-B68D56CAE7DF}"/>
            </a:ext>
          </a:extLst>
        </xdr:cNvPr>
        <xdr:cNvCxnSpPr/>
      </xdr:nvCxnSpPr>
      <xdr:spPr>
        <a:xfrm>
          <a:off x="11210925" y="174307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6" name="テキスト ボックス 745">
          <a:extLst>
            <a:ext uri="{FF2B5EF4-FFF2-40B4-BE49-F238E27FC236}">
              <a16:creationId xmlns:a16="http://schemas.microsoft.com/office/drawing/2014/main" id="{6E1BB06C-B057-4F42-ADE2-BCD48CB118B4}"/>
            </a:ext>
          </a:extLst>
        </xdr:cNvPr>
        <xdr:cNvSpPr txBox="1"/>
      </xdr:nvSpPr>
      <xdr:spPr>
        <a:xfrm>
          <a:off x="10845966" y="17285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7" name="直線コネクタ 746">
          <a:extLst>
            <a:ext uri="{FF2B5EF4-FFF2-40B4-BE49-F238E27FC236}">
              <a16:creationId xmlns:a16="http://schemas.microsoft.com/office/drawing/2014/main" id="{933D8CE4-A957-4511-8797-A76AE3038C46}"/>
            </a:ext>
          </a:extLst>
        </xdr:cNvPr>
        <xdr:cNvCxnSpPr/>
      </xdr:nvCxnSpPr>
      <xdr:spPr>
        <a:xfrm>
          <a:off x="11210925" y="170497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48" name="テキスト ボックス 747">
          <a:extLst>
            <a:ext uri="{FF2B5EF4-FFF2-40B4-BE49-F238E27FC236}">
              <a16:creationId xmlns:a16="http://schemas.microsoft.com/office/drawing/2014/main" id="{05AAE67D-8D93-4740-AD0B-2E5B307A6069}"/>
            </a:ext>
          </a:extLst>
        </xdr:cNvPr>
        <xdr:cNvSpPr txBox="1"/>
      </xdr:nvSpPr>
      <xdr:spPr>
        <a:xfrm>
          <a:off x="10845966" y="16904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49" name="直線コネクタ 748">
          <a:extLst>
            <a:ext uri="{FF2B5EF4-FFF2-40B4-BE49-F238E27FC236}">
              <a16:creationId xmlns:a16="http://schemas.microsoft.com/office/drawing/2014/main" id="{8DBD4765-84D9-48FE-917D-D1CFCB93FE7E}"/>
            </a:ext>
          </a:extLst>
        </xdr:cNvPr>
        <xdr:cNvCxnSpPr/>
      </xdr:nvCxnSpPr>
      <xdr:spPr>
        <a:xfrm>
          <a:off x="11210925" y="166687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0" name="テキスト ボックス 749">
          <a:extLst>
            <a:ext uri="{FF2B5EF4-FFF2-40B4-BE49-F238E27FC236}">
              <a16:creationId xmlns:a16="http://schemas.microsoft.com/office/drawing/2014/main" id="{D7783982-FB4F-46FB-AEB9-E806CB50A928}"/>
            </a:ext>
          </a:extLst>
        </xdr:cNvPr>
        <xdr:cNvSpPr txBox="1"/>
      </xdr:nvSpPr>
      <xdr:spPr>
        <a:xfrm>
          <a:off x="10845966" y="16523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1" name="直線コネクタ 750">
          <a:extLst>
            <a:ext uri="{FF2B5EF4-FFF2-40B4-BE49-F238E27FC236}">
              <a16:creationId xmlns:a16="http://schemas.microsoft.com/office/drawing/2014/main" id="{971A8D24-5558-44F8-A8A2-A1D4D3F7D515}"/>
            </a:ext>
          </a:extLst>
        </xdr:cNvPr>
        <xdr:cNvCxnSpPr/>
      </xdr:nvCxnSpPr>
      <xdr:spPr>
        <a:xfrm>
          <a:off x="11210925" y="162877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2" name="テキスト ボックス 751">
          <a:extLst>
            <a:ext uri="{FF2B5EF4-FFF2-40B4-BE49-F238E27FC236}">
              <a16:creationId xmlns:a16="http://schemas.microsoft.com/office/drawing/2014/main" id="{3DF0D230-55F2-4693-BAE0-529FD762F4D3}"/>
            </a:ext>
          </a:extLst>
        </xdr:cNvPr>
        <xdr:cNvSpPr txBox="1"/>
      </xdr:nvSpPr>
      <xdr:spPr>
        <a:xfrm>
          <a:off x="10845966" y="16142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3" name="直線コネクタ 752">
          <a:extLst>
            <a:ext uri="{FF2B5EF4-FFF2-40B4-BE49-F238E27FC236}">
              <a16:creationId xmlns:a16="http://schemas.microsoft.com/office/drawing/2014/main" id="{B30E4E1B-4166-4D67-980A-10D5F8D2F563}"/>
            </a:ext>
          </a:extLst>
        </xdr:cNvPr>
        <xdr:cNvCxnSpPr/>
      </xdr:nvCxnSpPr>
      <xdr:spPr>
        <a:xfrm>
          <a:off x="11210925" y="159067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4" name="テキスト ボックス 753">
          <a:extLst>
            <a:ext uri="{FF2B5EF4-FFF2-40B4-BE49-F238E27FC236}">
              <a16:creationId xmlns:a16="http://schemas.microsoft.com/office/drawing/2014/main" id="{395BE6D4-B21D-426E-A83C-D822DB2CCE03}"/>
            </a:ext>
          </a:extLst>
        </xdr:cNvPr>
        <xdr:cNvSpPr txBox="1"/>
      </xdr:nvSpPr>
      <xdr:spPr>
        <a:xfrm>
          <a:off x="10903736" y="157613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5" name="【公民館】&#10;有形固定資産減価償却率グラフ枠">
          <a:extLst>
            <a:ext uri="{FF2B5EF4-FFF2-40B4-BE49-F238E27FC236}">
              <a16:creationId xmlns:a16="http://schemas.microsoft.com/office/drawing/2014/main" id="{88225B40-CF8A-4B15-AEF9-E82A71691FD5}"/>
            </a:ext>
          </a:extLst>
        </xdr:cNvPr>
        <xdr:cNvSpPr/>
      </xdr:nvSpPr>
      <xdr:spPr>
        <a:xfrm>
          <a:off x="11210925" y="1590675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81914</xdr:rowOff>
    </xdr:from>
    <xdr:to>
      <xdr:col>85</xdr:col>
      <xdr:colOff>126364</xdr:colOff>
      <xdr:row>107</xdr:row>
      <xdr:rowOff>125730</xdr:rowOff>
    </xdr:to>
    <xdr:cxnSp macro="">
      <xdr:nvCxnSpPr>
        <xdr:cNvPr id="756" name="直線コネクタ 755">
          <a:extLst>
            <a:ext uri="{FF2B5EF4-FFF2-40B4-BE49-F238E27FC236}">
              <a16:creationId xmlns:a16="http://schemas.microsoft.com/office/drawing/2014/main" id="{2A74CDD2-C6EE-41A8-9B02-8B178CE68C8F}"/>
            </a:ext>
          </a:extLst>
        </xdr:cNvPr>
        <xdr:cNvCxnSpPr/>
      </xdr:nvCxnSpPr>
      <xdr:spPr>
        <a:xfrm flipV="1">
          <a:off x="14696439" y="16201389"/>
          <a:ext cx="0" cy="1409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129557</xdr:rowOff>
    </xdr:from>
    <xdr:ext cx="405111" cy="259045"/>
    <xdr:sp macro="" textlink="">
      <xdr:nvSpPr>
        <xdr:cNvPr id="757" name="【公民館】&#10;有形固定資産減価償却率最小値テキスト">
          <a:extLst>
            <a:ext uri="{FF2B5EF4-FFF2-40B4-BE49-F238E27FC236}">
              <a16:creationId xmlns:a16="http://schemas.microsoft.com/office/drawing/2014/main" id="{CC6B454E-E0FA-491F-AE90-2C7B7BEA1925}"/>
            </a:ext>
          </a:extLst>
        </xdr:cNvPr>
        <xdr:cNvSpPr txBox="1"/>
      </xdr:nvSpPr>
      <xdr:spPr>
        <a:xfrm>
          <a:off x="14735175" y="1761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125730</xdr:rowOff>
    </xdr:from>
    <xdr:to>
      <xdr:col>86</xdr:col>
      <xdr:colOff>25400</xdr:colOff>
      <xdr:row>107</xdr:row>
      <xdr:rowOff>125730</xdr:rowOff>
    </xdr:to>
    <xdr:cxnSp macro="">
      <xdr:nvCxnSpPr>
        <xdr:cNvPr id="758" name="直線コネクタ 757">
          <a:extLst>
            <a:ext uri="{FF2B5EF4-FFF2-40B4-BE49-F238E27FC236}">
              <a16:creationId xmlns:a16="http://schemas.microsoft.com/office/drawing/2014/main" id="{7B57E67C-E284-4E5E-950B-63EA59C32C7F}"/>
            </a:ext>
          </a:extLst>
        </xdr:cNvPr>
        <xdr:cNvCxnSpPr/>
      </xdr:nvCxnSpPr>
      <xdr:spPr>
        <a:xfrm>
          <a:off x="14611350" y="1761045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28591</xdr:rowOff>
    </xdr:from>
    <xdr:ext cx="405111" cy="259045"/>
    <xdr:sp macro="" textlink="">
      <xdr:nvSpPr>
        <xdr:cNvPr id="759" name="【公民館】&#10;有形固定資産減価償却率最大値テキスト">
          <a:extLst>
            <a:ext uri="{FF2B5EF4-FFF2-40B4-BE49-F238E27FC236}">
              <a16:creationId xmlns:a16="http://schemas.microsoft.com/office/drawing/2014/main" id="{0001DA7C-F978-47F1-A85F-07FFBF205B6D}"/>
            </a:ext>
          </a:extLst>
        </xdr:cNvPr>
        <xdr:cNvSpPr txBox="1"/>
      </xdr:nvSpPr>
      <xdr:spPr>
        <a:xfrm>
          <a:off x="14735175" y="15970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81914</xdr:rowOff>
    </xdr:from>
    <xdr:to>
      <xdr:col>86</xdr:col>
      <xdr:colOff>25400</xdr:colOff>
      <xdr:row>99</xdr:row>
      <xdr:rowOff>81914</xdr:rowOff>
    </xdr:to>
    <xdr:cxnSp macro="">
      <xdr:nvCxnSpPr>
        <xdr:cNvPr id="760" name="直線コネクタ 759">
          <a:extLst>
            <a:ext uri="{FF2B5EF4-FFF2-40B4-BE49-F238E27FC236}">
              <a16:creationId xmlns:a16="http://schemas.microsoft.com/office/drawing/2014/main" id="{67CE0C41-1B0D-488A-A672-8D482286EF02}"/>
            </a:ext>
          </a:extLst>
        </xdr:cNvPr>
        <xdr:cNvCxnSpPr/>
      </xdr:nvCxnSpPr>
      <xdr:spPr>
        <a:xfrm>
          <a:off x="14611350" y="1620138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135272</xdr:rowOff>
    </xdr:from>
    <xdr:ext cx="405111" cy="259045"/>
    <xdr:sp macro="" textlink="">
      <xdr:nvSpPr>
        <xdr:cNvPr id="761" name="【公民館】&#10;有形固定資産減価償却率平均値テキスト">
          <a:extLst>
            <a:ext uri="{FF2B5EF4-FFF2-40B4-BE49-F238E27FC236}">
              <a16:creationId xmlns:a16="http://schemas.microsoft.com/office/drawing/2014/main" id="{1654606C-61E1-418A-8EB5-2F2E7ECA38E1}"/>
            </a:ext>
          </a:extLst>
        </xdr:cNvPr>
        <xdr:cNvSpPr txBox="1"/>
      </xdr:nvSpPr>
      <xdr:spPr>
        <a:xfrm>
          <a:off x="14735175" y="169373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156845</xdr:rowOff>
    </xdr:from>
    <xdr:to>
      <xdr:col>85</xdr:col>
      <xdr:colOff>177800</xdr:colOff>
      <xdr:row>104</xdr:row>
      <xdr:rowOff>86995</xdr:rowOff>
    </xdr:to>
    <xdr:sp macro="" textlink="">
      <xdr:nvSpPr>
        <xdr:cNvPr id="762" name="フローチャート: 判断 761">
          <a:extLst>
            <a:ext uri="{FF2B5EF4-FFF2-40B4-BE49-F238E27FC236}">
              <a16:creationId xmlns:a16="http://schemas.microsoft.com/office/drawing/2014/main" id="{9585031D-BF5C-46FD-B645-EFDF2F0DA92A}"/>
            </a:ext>
          </a:extLst>
        </xdr:cNvPr>
        <xdr:cNvSpPr/>
      </xdr:nvSpPr>
      <xdr:spPr>
        <a:xfrm>
          <a:off x="14649450" y="1696212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2539</xdr:rowOff>
    </xdr:from>
    <xdr:to>
      <xdr:col>81</xdr:col>
      <xdr:colOff>101600</xdr:colOff>
      <xdr:row>104</xdr:row>
      <xdr:rowOff>104139</xdr:rowOff>
    </xdr:to>
    <xdr:sp macro="" textlink="">
      <xdr:nvSpPr>
        <xdr:cNvPr id="763" name="フローチャート: 判断 762">
          <a:extLst>
            <a:ext uri="{FF2B5EF4-FFF2-40B4-BE49-F238E27FC236}">
              <a16:creationId xmlns:a16="http://schemas.microsoft.com/office/drawing/2014/main" id="{6D46F74C-6930-4D7F-96ED-53D2FDDDA0CE}"/>
            </a:ext>
          </a:extLst>
        </xdr:cNvPr>
        <xdr:cNvSpPr/>
      </xdr:nvSpPr>
      <xdr:spPr>
        <a:xfrm>
          <a:off x="13887450" y="16976089"/>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10161</xdr:rowOff>
    </xdr:from>
    <xdr:to>
      <xdr:col>76</xdr:col>
      <xdr:colOff>165100</xdr:colOff>
      <xdr:row>104</xdr:row>
      <xdr:rowOff>111761</xdr:rowOff>
    </xdr:to>
    <xdr:sp macro="" textlink="">
      <xdr:nvSpPr>
        <xdr:cNvPr id="764" name="フローチャート: 判断 763">
          <a:extLst>
            <a:ext uri="{FF2B5EF4-FFF2-40B4-BE49-F238E27FC236}">
              <a16:creationId xmlns:a16="http://schemas.microsoft.com/office/drawing/2014/main" id="{8E0D9E50-0456-48C2-A212-DCB87CE9324E}"/>
            </a:ext>
          </a:extLst>
        </xdr:cNvPr>
        <xdr:cNvSpPr/>
      </xdr:nvSpPr>
      <xdr:spPr>
        <a:xfrm>
          <a:off x="13096875" y="16980536"/>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xdr:rowOff>
    </xdr:from>
    <xdr:to>
      <xdr:col>72</xdr:col>
      <xdr:colOff>38100</xdr:colOff>
      <xdr:row>104</xdr:row>
      <xdr:rowOff>109855</xdr:rowOff>
    </xdr:to>
    <xdr:sp macro="" textlink="">
      <xdr:nvSpPr>
        <xdr:cNvPr id="765" name="フローチャート: 判断 764">
          <a:extLst>
            <a:ext uri="{FF2B5EF4-FFF2-40B4-BE49-F238E27FC236}">
              <a16:creationId xmlns:a16="http://schemas.microsoft.com/office/drawing/2014/main" id="{FD79B511-86AE-40F7-A21B-F8E8B50E1E57}"/>
            </a:ext>
          </a:extLst>
        </xdr:cNvPr>
        <xdr:cNvSpPr/>
      </xdr:nvSpPr>
      <xdr:spPr>
        <a:xfrm>
          <a:off x="12296775" y="1698498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162561</xdr:rowOff>
    </xdr:from>
    <xdr:to>
      <xdr:col>67</xdr:col>
      <xdr:colOff>101600</xdr:colOff>
      <xdr:row>104</xdr:row>
      <xdr:rowOff>92711</xdr:rowOff>
    </xdr:to>
    <xdr:sp macro="" textlink="">
      <xdr:nvSpPr>
        <xdr:cNvPr id="766" name="フローチャート: 判断 765">
          <a:extLst>
            <a:ext uri="{FF2B5EF4-FFF2-40B4-BE49-F238E27FC236}">
              <a16:creationId xmlns:a16="http://schemas.microsoft.com/office/drawing/2014/main" id="{B82EC0D5-0574-42C3-B724-5C222D793446}"/>
            </a:ext>
          </a:extLst>
        </xdr:cNvPr>
        <xdr:cNvSpPr/>
      </xdr:nvSpPr>
      <xdr:spPr>
        <a:xfrm>
          <a:off x="11487150" y="16961486"/>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7" name="テキスト ボックス 766">
          <a:extLst>
            <a:ext uri="{FF2B5EF4-FFF2-40B4-BE49-F238E27FC236}">
              <a16:creationId xmlns:a16="http://schemas.microsoft.com/office/drawing/2014/main" id="{0171F51F-D7CD-47D6-A64B-0A8A106A0DF2}"/>
            </a:ext>
          </a:extLst>
        </xdr:cNvPr>
        <xdr:cNvSpPr txBox="1"/>
      </xdr:nvSpPr>
      <xdr:spPr>
        <a:xfrm>
          <a:off x="145256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FFB7BB47-3BDD-4FFC-9F4E-42DC6D8C8F7E}"/>
            </a:ext>
          </a:extLst>
        </xdr:cNvPr>
        <xdr:cNvSpPr txBox="1"/>
      </xdr:nvSpPr>
      <xdr:spPr>
        <a:xfrm>
          <a:off x="137636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92A99536-6480-4E21-8137-4D19DBFF223B}"/>
            </a:ext>
          </a:extLst>
        </xdr:cNvPr>
        <xdr:cNvSpPr txBox="1"/>
      </xdr:nvSpPr>
      <xdr:spPr>
        <a:xfrm>
          <a:off x="129730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A83872DD-57CF-4592-B27A-30E3D5CCE4A5}"/>
            </a:ext>
          </a:extLst>
        </xdr:cNvPr>
        <xdr:cNvSpPr txBox="1"/>
      </xdr:nvSpPr>
      <xdr:spPr>
        <a:xfrm>
          <a:off x="121729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635938DF-C226-4893-8F3F-A8878C2E637C}"/>
            </a:ext>
          </a:extLst>
        </xdr:cNvPr>
        <xdr:cNvSpPr txBox="1"/>
      </xdr:nvSpPr>
      <xdr:spPr>
        <a:xfrm>
          <a:off x="113633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153036</xdr:rowOff>
    </xdr:from>
    <xdr:to>
      <xdr:col>85</xdr:col>
      <xdr:colOff>177800</xdr:colOff>
      <xdr:row>103</xdr:row>
      <xdr:rowOff>83186</xdr:rowOff>
    </xdr:to>
    <xdr:sp macro="" textlink="">
      <xdr:nvSpPr>
        <xdr:cNvPr id="772" name="楕円 771">
          <a:extLst>
            <a:ext uri="{FF2B5EF4-FFF2-40B4-BE49-F238E27FC236}">
              <a16:creationId xmlns:a16="http://schemas.microsoft.com/office/drawing/2014/main" id="{125F7437-DD36-40D5-9B10-04882B98273F}"/>
            </a:ext>
          </a:extLst>
        </xdr:cNvPr>
        <xdr:cNvSpPr/>
      </xdr:nvSpPr>
      <xdr:spPr>
        <a:xfrm>
          <a:off x="14649450" y="16783686"/>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4463</xdr:rowOff>
    </xdr:from>
    <xdr:ext cx="405111" cy="259045"/>
    <xdr:sp macro="" textlink="">
      <xdr:nvSpPr>
        <xdr:cNvPr id="773" name="【公民館】&#10;有形固定資産減価償却率該当値テキスト">
          <a:extLst>
            <a:ext uri="{FF2B5EF4-FFF2-40B4-BE49-F238E27FC236}">
              <a16:creationId xmlns:a16="http://schemas.microsoft.com/office/drawing/2014/main" id="{FC667610-8DDA-4C7A-A88F-48B9CE5A9159}"/>
            </a:ext>
          </a:extLst>
        </xdr:cNvPr>
        <xdr:cNvSpPr txBox="1"/>
      </xdr:nvSpPr>
      <xdr:spPr>
        <a:xfrm>
          <a:off x="14735175" y="16638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141605</xdr:rowOff>
    </xdr:from>
    <xdr:to>
      <xdr:col>81</xdr:col>
      <xdr:colOff>101600</xdr:colOff>
      <xdr:row>103</xdr:row>
      <xdr:rowOff>71755</xdr:rowOff>
    </xdr:to>
    <xdr:sp macro="" textlink="">
      <xdr:nvSpPr>
        <xdr:cNvPr id="774" name="楕円 773">
          <a:extLst>
            <a:ext uri="{FF2B5EF4-FFF2-40B4-BE49-F238E27FC236}">
              <a16:creationId xmlns:a16="http://schemas.microsoft.com/office/drawing/2014/main" id="{85A2E231-A27C-42E2-B43E-83ECAC5C2B8E}"/>
            </a:ext>
          </a:extLst>
        </xdr:cNvPr>
        <xdr:cNvSpPr/>
      </xdr:nvSpPr>
      <xdr:spPr>
        <a:xfrm>
          <a:off x="13887450" y="1677543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20955</xdr:rowOff>
    </xdr:from>
    <xdr:to>
      <xdr:col>85</xdr:col>
      <xdr:colOff>127000</xdr:colOff>
      <xdr:row>103</xdr:row>
      <xdr:rowOff>32386</xdr:rowOff>
    </xdr:to>
    <xdr:cxnSp macro="">
      <xdr:nvCxnSpPr>
        <xdr:cNvPr id="775" name="直線コネクタ 774">
          <a:extLst>
            <a:ext uri="{FF2B5EF4-FFF2-40B4-BE49-F238E27FC236}">
              <a16:creationId xmlns:a16="http://schemas.microsoft.com/office/drawing/2014/main" id="{CB6A0B95-6786-43DF-8726-1D15C8BBD744}"/>
            </a:ext>
          </a:extLst>
        </xdr:cNvPr>
        <xdr:cNvCxnSpPr/>
      </xdr:nvCxnSpPr>
      <xdr:spPr>
        <a:xfrm>
          <a:off x="13935075" y="16823055"/>
          <a:ext cx="762000" cy="8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103505</xdr:rowOff>
    </xdr:from>
    <xdr:to>
      <xdr:col>76</xdr:col>
      <xdr:colOff>165100</xdr:colOff>
      <xdr:row>103</xdr:row>
      <xdr:rowOff>33655</xdr:rowOff>
    </xdr:to>
    <xdr:sp macro="" textlink="">
      <xdr:nvSpPr>
        <xdr:cNvPr id="776" name="楕円 775">
          <a:extLst>
            <a:ext uri="{FF2B5EF4-FFF2-40B4-BE49-F238E27FC236}">
              <a16:creationId xmlns:a16="http://schemas.microsoft.com/office/drawing/2014/main" id="{59AFD0C3-03AF-483C-BC71-E6A501F3997C}"/>
            </a:ext>
          </a:extLst>
        </xdr:cNvPr>
        <xdr:cNvSpPr/>
      </xdr:nvSpPr>
      <xdr:spPr>
        <a:xfrm>
          <a:off x="13096875" y="1673733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154305</xdr:rowOff>
    </xdr:from>
    <xdr:to>
      <xdr:col>81</xdr:col>
      <xdr:colOff>50800</xdr:colOff>
      <xdr:row>103</xdr:row>
      <xdr:rowOff>20955</xdr:rowOff>
    </xdr:to>
    <xdr:cxnSp macro="">
      <xdr:nvCxnSpPr>
        <xdr:cNvPr id="777" name="直線コネクタ 776">
          <a:extLst>
            <a:ext uri="{FF2B5EF4-FFF2-40B4-BE49-F238E27FC236}">
              <a16:creationId xmlns:a16="http://schemas.microsoft.com/office/drawing/2014/main" id="{700916F1-3C9B-41A6-B074-D9ADEDA6145B}"/>
            </a:ext>
          </a:extLst>
        </xdr:cNvPr>
        <xdr:cNvCxnSpPr/>
      </xdr:nvCxnSpPr>
      <xdr:spPr>
        <a:xfrm>
          <a:off x="13144500" y="16784955"/>
          <a:ext cx="79057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69214</xdr:rowOff>
    </xdr:from>
    <xdr:to>
      <xdr:col>72</xdr:col>
      <xdr:colOff>38100</xdr:colOff>
      <xdr:row>102</xdr:row>
      <xdr:rowOff>170814</xdr:rowOff>
    </xdr:to>
    <xdr:sp macro="" textlink="">
      <xdr:nvSpPr>
        <xdr:cNvPr id="778" name="楕円 777">
          <a:extLst>
            <a:ext uri="{FF2B5EF4-FFF2-40B4-BE49-F238E27FC236}">
              <a16:creationId xmlns:a16="http://schemas.microsoft.com/office/drawing/2014/main" id="{6B470F7B-42A9-4A90-8758-9AC66042DE01}"/>
            </a:ext>
          </a:extLst>
        </xdr:cNvPr>
        <xdr:cNvSpPr/>
      </xdr:nvSpPr>
      <xdr:spPr>
        <a:xfrm>
          <a:off x="12296775" y="16696689"/>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120014</xdr:rowOff>
    </xdr:from>
    <xdr:to>
      <xdr:col>76</xdr:col>
      <xdr:colOff>114300</xdr:colOff>
      <xdr:row>102</xdr:row>
      <xdr:rowOff>154305</xdr:rowOff>
    </xdr:to>
    <xdr:cxnSp macro="">
      <xdr:nvCxnSpPr>
        <xdr:cNvPr id="779" name="直線コネクタ 778">
          <a:extLst>
            <a:ext uri="{FF2B5EF4-FFF2-40B4-BE49-F238E27FC236}">
              <a16:creationId xmlns:a16="http://schemas.microsoft.com/office/drawing/2014/main" id="{25D59C98-15A2-4BD8-BB59-20B4C148EE12}"/>
            </a:ext>
          </a:extLst>
        </xdr:cNvPr>
        <xdr:cNvCxnSpPr/>
      </xdr:nvCxnSpPr>
      <xdr:spPr>
        <a:xfrm>
          <a:off x="12344400" y="16753839"/>
          <a:ext cx="800100" cy="3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36830</xdr:rowOff>
    </xdr:from>
    <xdr:to>
      <xdr:col>67</xdr:col>
      <xdr:colOff>101600</xdr:colOff>
      <xdr:row>102</xdr:row>
      <xdr:rowOff>138430</xdr:rowOff>
    </xdr:to>
    <xdr:sp macro="" textlink="">
      <xdr:nvSpPr>
        <xdr:cNvPr id="780" name="楕円 779">
          <a:extLst>
            <a:ext uri="{FF2B5EF4-FFF2-40B4-BE49-F238E27FC236}">
              <a16:creationId xmlns:a16="http://schemas.microsoft.com/office/drawing/2014/main" id="{5247F596-2D49-43A2-9340-C4B3ACFD6058}"/>
            </a:ext>
          </a:extLst>
        </xdr:cNvPr>
        <xdr:cNvSpPr/>
      </xdr:nvSpPr>
      <xdr:spPr>
        <a:xfrm>
          <a:off x="11487150" y="1666748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87630</xdr:rowOff>
    </xdr:from>
    <xdr:to>
      <xdr:col>71</xdr:col>
      <xdr:colOff>177800</xdr:colOff>
      <xdr:row>102</xdr:row>
      <xdr:rowOff>120014</xdr:rowOff>
    </xdr:to>
    <xdr:cxnSp macro="">
      <xdr:nvCxnSpPr>
        <xdr:cNvPr id="781" name="直線コネクタ 780">
          <a:extLst>
            <a:ext uri="{FF2B5EF4-FFF2-40B4-BE49-F238E27FC236}">
              <a16:creationId xmlns:a16="http://schemas.microsoft.com/office/drawing/2014/main" id="{9D94EC97-A96A-44C7-B828-B261D1845BC3}"/>
            </a:ext>
          </a:extLst>
        </xdr:cNvPr>
        <xdr:cNvCxnSpPr/>
      </xdr:nvCxnSpPr>
      <xdr:spPr>
        <a:xfrm>
          <a:off x="11534775" y="16715105"/>
          <a:ext cx="809625" cy="38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95266</xdr:rowOff>
    </xdr:from>
    <xdr:ext cx="405111" cy="259045"/>
    <xdr:sp macro="" textlink="">
      <xdr:nvSpPr>
        <xdr:cNvPr id="782" name="n_1aveValue【公民館】&#10;有形固定資産減価償却率">
          <a:extLst>
            <a:ext uri="{FF2B5EF4-FFF2-40B4-BE49-F238E27FC236}">
              <a16:creationId xmlns:a16="http://schemas.microsoft.com/office/drawing/2014/main" id="{A1A1CFA7-39B2-4D0F-9128-1E24B92257B5}"/>
            </a:ext>
          </a:extLst>
        </xdr:cNvPr>
        <xdr:cNvSpPr txBox="1"/>
      </xdr:nvSpPr>
      <xdr:spPr>
        <a:xfrm>
          <a:off x="13745219" y="17068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102888</xdr:rowOff>
    </xdr:from>
    <xdr:ext cx="405111" cy="259045"/>
    <xdr:sp macro="" textlink="">
      <xdr:nvSpPr>
        <xdr:cNvPr id="783" name="n_2aveValue【公民館】&#10;有形固定資産減価償却率">
          <a:extLst>
            <a:ext uri="{FF2B5EF4-FFF2-40B4-BE49-F238E27FC236}">
              <a16:creationId xmlns:a16="http://schemas.microsoft.com/office/drawing/2014/main" id="{9E4F905B-6CDC-4B5B-B443-71B67C4D50EE}"/>
            </a:ext>
          </a:extLst>
        </xdr:cNvPr>
        <xdr:cNvSpPr txBox="1"/>
      </xdr:nvSpPr>
      <xdr:spPr>
        <a:xfrm>
          <a:off x="12964169" y="17079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100982</xdr:rowOff>
    </xdr:from>
    <xdr:ext cx="405111" cy="259045"/>
    <xdr:sp macro="" textlink="">
      <xdr:nvSpPr>
        <xdr:cNvPr id="784" name="n_3aveValue【公民館】&#10;有形固定資産減価償却率">
          <a:extLst>
            <a:ext uri="{FF2B5EF4-FFF2-40B4-BE49-F238E27FC236}">
              <a16:creationId xmlns:a16="http://schemas.microsoft.com/office/drawing/2014/main" id="{4B682B68-3E74-47BD-ABF1-128D2A774E76}"/>
            </a:ext>
          </a:extLst>
        </xdr:cNvPr>
        <xdr:cNvSpPr txBox="1"/>
      </xdr:nvSpPr>
      <xdr:spPr>
        <a:xfrm>
          <a:off x="12164069" y="17077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83838</xdr:rowOff>
    </xdr:from>
    <xdr:ext cx="405111" cy="259045"/>
    <xdr:sp macro="" textlink="">
      <xdr:nvSpPr>
        <xdr:cNvPr id="785" name="n_4aveValue【公民館】&#10;有形固定資産減価償却率">
          <a:extLst>
            <a:ext uri="{FF2B5EF4-FFF2-40B4-BE49-F238E27FC236}">
              <a16:creationId xmlns:a16="http://schemas.microsoft.com/office/drawing/2014/main" id="{976009CC-C880-4000-8272-BF49F81CC5D8}"/>
            </a:ext>
          </a:extLst>
        </xdr:cNvPr>
        <xdr:cNvSpPr txBox="1"/>
      </xdr:nvSpPr>
      <xdr:spPr>
        <a:xfrm>
          <a:off x="11354444" y="17060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88282</xdr:rowOff>
    </xdr:from>
    <xdr:ext cx="405111" cy="259045"/>
    <xdr:sp macro="" textlink="">
      <xdr:nvSpPr>
        <xdr:cNvPr id="786" name="n_1mainValue【公民館】&#10;有形固定資産減価償却率">
          <a:extLst>
            <a:ext uri="{FF2B5EF4-FFF2-40B4-BE49-F238E27FC236}">
              <a16:creationId xmlns:a16="http://schemas.microsoft.com/office/drawing/2014/main" id="{C13C0C9B-9801-49AE-B3A8-E07EE622B58E}"/>
            </a:ext>
          </a:extLst>
        </xdr:cNvPr>
        <xdr:cNvSpPr txBox="1"/>
      </xdr:nvSpPr>
      <xdr:spPr>
        <a:xfrm>
          <a:off x="13745219" y="1654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50182</xdr:rowOff>
    </xdr:from>
    <xdr:ext cx="405111" cy="259045"/>
    <xdr:sp macro="" textlink="">
      <xdr:nvSpPr>
        <xdr:cNvPr id="787" name="n_2mainValue【公民館】&#10;有形固定資産減価償却率">
          <a:extLst>
            <a:ext uri="{FF2B5EF4-FFF2-40B4-BE49-F238E27FC236}">
              <a16:creationId xmlns:a16="http://schemas.microsoft.com/office/drawing/2014/main" id="{B8D114DD-74C0-4B42-8299-A98DB2734593}"/>
            </a:ext>
          </a:extLst>
        </xdr:cNvPr>
        <xdr:cNvSpPr txBox="1"/>
      </xdr:nvSpPr>
      <xdr:spPr>
        <a:xfrm>
          <a:off x="12964169" y="1650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15891</xdr:rowOff>
    </xdr:from>
    <xdr:ext cx="405111" cy="259045"/>
    <xdr:sp macro="" textlink="">
      <xdr:nvSpPr>
        <xdr:cNvPr id="788" name="n_3mainValue【公民館】&#10;有形固定資産減価償却率">
          <a:extLst>
            <a:ext uri="{FF2B5EF4-FFF2-40B4-BE49-F238E27FC236}">
              <a16:creationId xmlns:a16="http://schemas.microsoft.com/office/drawing/2014/main" id="{555D69D6-F41D-4620-91FD-025EFB031F76}"/>
            </a:ext>
          </a:extLst>
        </xdr:cNvPr>
        <xdr:cNvSpPr txBox="1"/>
      </xdr:nvSpPr>
      <xdr:spPr>
        <a:xfrm>
          <a:off x="12164069" y="16475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154957</xdr:rowOff>
    </xdr:from>
    <xdr:ext cx="405111" cy="259045"/>
    <xdr:sp macro="" textlink="">
      <xdr:nvSpPr>
        <xdr:cNvPr id="789" name="n_4mainValue【公民館】&#10;有形固定資産減価償却率">
          <a:extLst>
            <a:ext uri="{FF2B5EF4-FFF2-40B4-BE49-F238E27FC236}">
              <a16:creationId xmlns:a16="http://schemas.microsoft.com/office/drawing/2014/main" id="{588DBEFC-133C-4D2C-B2E3-D1810CC95F2B}"/>
            </a:ext>
          </a:extLst>
        </xdr:cNvPr>
        <xdr:cNvSpPr txBox="1"/>
      </xdr:nvSpPr>
      <xdr:spPr>
        <a:xfrm>
          <a:off x="11354444" y="1644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0" name="正方形/長方形 789">
          <a:extLst>
            <a:ext uri="{FF2B5EF4-FFF2-40B4-BE49-F238E27FC236}">
              <a16:creationId xmlns:a16="http://schemas.microsoft.com/office/drawing/2014/main" id="{F44EF93C-CB62-423C-8819-8F6707146CB4}"/>
            </a:ext>
          </a:extLst>
        </xdr:cNvPr>
        <xdr:cNvSpPr/>
      </xdr:nvSpPr>
      <xdr:spPr>
        <a:xfrm>
          <a:off x="16459200" y="14763750"/>
          <a:ext cx="42672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1" name="正方形/長方形 790">
          <a:extLst>
            <a:ext uri="{FF2B5EF4-FFF2-40B4-BE49-F238E27FC236}">
              <a16:creationId xmlns:a16="http://schemas.microsoft.com/office/drawing/2014/main" id="{F111F502-7312-42E5-9C09-F01FC4F59D73}"/>
            </a:ext>
          </a:extLst>
        </xdr:cNvPr>
        <xdr:cNvSpPr/>
      </xdr:nvSpPr>
      <xdr:spPr>
        <a:xfrm>
          <a:off x="165830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2" name="正方形/長方形 791">
          <a:extLst>
            <a:ext uri="{FF2B5EF4-FFF2-40B4-BE49-F238E27FC236}">
              <a16:creationId xmlns:a16="http://schemas.microsoft.com/office/drawing/2014/main" id="{FF197106-AA92-4B5D-960E-466518A4CF89}"/>
            </a:ext>
          </a:extLst>
        </xdr:cNvPr>
        <xdr:cNvSpPr/>
      </xdr:nvSpPr>
      <xdr:spPr>
        <a:xfrm>
          <a:off x="165830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3" name="正方形/長方形 792">
          <a:extLst>
            <a:ext uri="{FF2B5EF4-FFF2-40B4-BE49-F238E27FC236}">
              <a16:creationId xmlns:a16="http://schemas.microsoft.com/office/drawing/2014/main" id="{6E0D5E15-DD2C-4AB9-9ED0-1EA2D046250E}"/>
            </a:ext>
          </a:extLst>
        </xdr:cNvPr>
        <xdr:cNvSpPr/>
      </xdr:nvSpPr>
      <xdr:spPr>
        <a:xfrm>
          <a:off x="17487900"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4" name="正方形/長方形 793">
          <a:extLst>
            <a:ext uri="{FF2B5EF4-FFF2-40B4-BE49-F238E27FC236}">
              <a16:creationId xmlns:a16="http://schemas.microsoft.com/office/drawing/2014/main" id="{D808C52D-8331-48A2-89BF-707BBC60388A}"/>
            </a:ext>
          </a:extLst>
        </xdr:cNvPr>
        <xdr:cNvSpPr/>
      </xdr:nvSpPr>
      <xdr:spPr>
        <a:xfrm>
          <a:off x="17487900"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5" name="正方形/長方形 794">
          <a:extLst>
            <a:ext uri="{FF2B5EF4-FFF2-40B4-BE49-F238E27FC236}">
              <a16:creationId xmlns:a16="http://schemas.microsoft.com/office/drawing/2014/main" id="{DE2BA4A4-0617-4D9F-8AE1-1D884642C2F1}"/>
            </a:ext>
          </a:extLst>
        </xdr:cNvPr>
        <xdr:cNvSpPr/>
      </xdr:nvSpPr>
      <xdr:spPr>
        <a:xfrm>
          <a:off x="18516600"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6" name="正方形/長方形 795">
          <a:extLst>
            <a:ext uri="{FF2B5EF4-FFF2-40B4-BE49-F238E27FC236}">
              <a16:creationId xmlns:a16="http://schemas.microsoft.com/office/drawing/2014/main" id="{435E983E-73B8-4DAC-A622-F64D48F4B469}"/>
            </a:ext>
          </a:extLst>
        </xdr:cNvPr>
        <xdr:cNvSpPr/>
      </xdr:nvSpPr>
      <xdr:spPr>
        <a:xfrm>
          <a:off x="18516600"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7" name="正方形/長方形 796">
          <a:extLst>
            <a:ext uri="{FF2B5EF4-FFF2-40B4-BE49-F238E27FC236}">
              <a16:creationId xmlns:a16="http://schemas.microsoft.com/office/drawing/2014/main" id="{02DE5151-B3BD-440D-936F-FBD2D8E330CD}"/>
            </a:ext>
          </a:extLst>
        </xdr:cNvPr>
        <xdr:cNvSpPr/>
      </xdr:nvSpPr>
      <xdr:spPr>
        <a:xfrm>
          <a:off x="16459200" y="1590675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8" name="テキスト ボックス 797">
          <a:extLst>
            <a:ext uri="{FF2B5EF4-FFF2-40B4-BE49-F238E27FC236}">
              <a16:creationId xmlns:a16="http://schemas.microsoft.com/office/drawing/2014/main" id="{80381314-4CFC-489C-88E2-2A512B190F22}"/>
            </a:ext>
          </a:extLst>
        </xdr:cNvPr>
        <xdr:cNvSpPr txBox="1"/>
      </xdr:nvSpPr>
      <xdr:spPr>
        <a:xfrm>
          <a:off x="16440150" y="157162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9" name="直線コネクタ 798">
          <a:extLst>
            <a:ext uri="{FF2B5EF4-FFF2-40B4-BE49-F238E27FC236}">
              <a16:creationId xmlns:a16="http://schemas.microsoft.com/office/drawing/2014/main" id="{683E46DF-BF51-48E5-86CB-71242D440A8E}"/>
            </a:ext>
          </a:extLst>
        </xdr:cNvPr>
        <xdr:cNvCxnSpPr/>
      </xdr:nvCxnSpPr>
      <xdr:spPr>
        <a:xfrm>
          <a:off x="16459200" y="1819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0" name="直線コネクタ 799">
          <a:extLst>
            <a:ext uri="{FF2B5EF4-FFF2-40B4-BE49-F238E27FC236}">
              <a16:creationId xmlns:a16="http://schemas.microsoft.com/office/drawing/2014/main" id="{79F1FD6C-C71F-45EB-960E-BBD2BB378F2A}"/>
            </a:ext>
          </a:extLst>
        </xdr:cNvPr>
        <xdr:cNvCxnSpPr/>
      </xdr:nvCxnSpPr>
      <xdr:spPr>
        <a:xfrm>
          <a:off x="16459200" y="17735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1" name="テキスト ボックス 800">
          <a:extLst>
            <a:ext uri="{FF2B5EF4-FFF2-40B4-BE49-F238E27FC236}">
              <a16:creationId xmlns:a16="http://schemas.microsoft.com/office/drawing/2014/main" id="{6A7669CF-06E8-423D-9697-5C7A7F4CDB2D}"/>
            </a:ext>
          </a:extLst>
        </xdr:cNvPr>
        <xdr:cNvSpPr txBox="1"/>
      </xdr:nvSpPr>
      <xdr:spPr>
        <a:xfrm>
          <a:off x="16052346" y="175901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2" name="直線コネクタ 801">
          <a:extLst>
            <a:ext uri="{FF2B5EF4-FFF2-40B4-BE49-F238E27FC236}">
              <a16:creationId xmlns:a16="http://schemas.microsoft.com/office/drawing/2014/main" id="{E2B1CAFB-4E16-49D4-AF95-E15F0B289115}"/>
            </a:ext>
          </a:extLst>
        </xdr:cNvPr>
        <xdr:cNvCxnSpPr/>
      </xdr:nvCxnSpPr>
      <xdr:spPr>
        <a:xfrm>
          <a:off x="16459200" y="17278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3" name="テキスト ボックス 802">
          <a:extLst>
            <a:ext uri="{FF2B5EF4-FFF2-40B4-BE49-F238E27FC236}">
              <a16:creationId xmlns:a16="http://schemas.microsoft.com/office/drawing/2014/main" id="{7EE45870-FE04-44BB-ABB5-14073FF1E84B}"/>
            </a:ext>
          </a:extLst>
        </xdr:cNvPr>
        <xdr:cNvSpPr txBox="1"/>
      </xdr:nvSpPr>
      <xdr:spPr>
        <a:xfrm>
          <a:off x="16052346" y="171329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4" name="直線コネクタ 803">
          <a:extLst>
            <a:ext uri="{FF2B5EF4-FFF2-40B4-BE49-F238E27FC236}">
              <a16:creationId xmlns:a16="http://schemas.microsoft.com/office/drawing/2014/main" id="{E7F636CA-CDEE-45D4-B504-86145176A3FA}"/>
            </a:ext>
          </a:extLst>
        </xdr:cNvPr>
        <xdr:cNvCxnSpPr/>
      </xdr:nvCxnSpPr>
      <xdr:spPr>
        <a:xfrm>
          <a:off x="16459200" y="16821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05" name="テキスト ボックス 804">
          <a:extLst>
            <a:ext uri="{FF2B5EF4-FFF2-40B4-BE49-F238E27FC236}">
              <a16:creationId xmlns:a16="http://schemas.microsoft.com/office/drawing/2014/main" id="{BB116823-B2B6-4B7E-A02A-7C99517D243D}"/>
            </a:ext>
          </a:extLst>
        </xdr:cNvPr>
        <xdr:cNvSpPr txBox="1"/>
      </xdr:nvSpPr>
      <xdr:spPr>
        <a:xfrm>
          <a:off x="16052346" y="16675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06" name="直線コネクタ 805">
          <a:extLst>
            <a:ext uri="{FF2B5EF4-FFF2-40B4-BE49-F238E27FC236}">
              <a16:creationId xmlns:a16="http://schemas.microsoft.com/office/drawing/2014/main" id="{E5FA408D-822D-49D9-BBED-691A49FEE8D8}"/>
            </a:ext>
          </a:extLst>
        </xdr:cNvPr>
        <xdr:cNvCxnSpPr/>
      </xdr:nvCxnSpPr>
      <xdr:spPr>
        <a:xfrm>
          <a:off x="16459200" y="16363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07" name="テキスト ボックス 806">
          <a:extLst>
            <a:ext uri="{FF2B5EF4-FFF2-40B4-BE49-F238E27FC236}">
              <a16:creationId xmlns:a16="http://schemas.microsoft.com/office/drawing/2014/main" id="{383D3C2F-EA7A-413A-ACD4-3EF04BA9A207}"/>
            </a:ext>
          </a:extLst>
        </xdr:cNvPr>
        <xdr:cNvSpPr txBox="1"/>
      </xdr:nvSpPr>
      <xdr:spPr>
        <a:xfrm>
          <a:off x="16052346" y="162185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8" name="直線コネクタ 807">
          <a:extLst>
            <a:ext uri="{FF2B5EF4-FFF2-40B4-BE49-F238E27FC236}">
              <a16:creationId xmlns:a16="http://schemas.microsoft.com/office/drawing/2014/main" id="{368A76EF-DEB7-49C6-999E-438CB00845A3}"/>
            </a:ext>
          </a:extLst>
        </xdr:cNvPr>
        <xdr:cNvCxnSpPr/>
      </xdr:nvCxnSpPr>
      <xdr:spPr>
        <a:xfrm>
          <a:off x="16459200" y="1590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9" name="テキスト ボックス 808">
          <a:extLst>
            <a:ext uri="{FF2B5EF4-FFF2-40B4-BE49-F238E27FC236}">
              <a16:creationId xmlns:a16="http://schemas.microsoft.com/office/drawing/2014/main" id="{65C9F092-F09B-49DF-A9F7-FE4CB5A2CD01}"/>
            </a:ext>
          </a:extLst>
        </xdr:cNvPr>
        <xdr:cNvSpPr txBox="1"/>
      </xdr:nvSpPr>
      <xdr:spPr>
        <a:xfrm>
          <a:off x="16052346" y="15761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0" name="【公民館】&#10;一人当たり面積グラフ枠">
          <a:extLst>
            <a:ext uri="{FF2B5EF4-FFF2-40B4-BE49-F238E27FC236}">
              <a16:creationId xmlns:a16="http://schemas.microsoft.com/office/drawing/2014/main" id="{D3A3CE02-E266-4BE1-883F-98FE28FA35F6}"/>
            </a:ext>
          </a:extLst>
        </xdr:cNvPr>
        <xdr:cNvSpPr/>
      </xdr:nvSpPr>
      <xdr:spPr>
        <a:xfrm>
          <a:off x="16459200" y="1590675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153924</xdr:rowOff>
    </xdr:from>
    <xdr:to>
      <xdr:col>116</xdr:col>
      <xdr:colOff>62864</xdr:colOff>
      <xdr:row>108</xdr:row>
      <xdr:rowOff>57913</xdr:rowOff>
    </xdr:to>
    <xdr:cxnSp macro="">
      <xdr:nvCxnSpPr>
        <xdr:cNvPr id="811" name="直線コネクタ 810">
          <a:extLst>
            <a:ext uri="{FF2B5EF4-FFF2-40B4-BE49-F238E27FC236}">
              <a16:creationId xmlns:a16="http://schemas.microsoft.com/office/drawing/2014/main" id="{834225E6-22D6-4188-853D-16221B5806A6}"/>
            </a:ext>
          </a:extLst>
        </xdr:cNvPr>
        <xdr:cNvCxnSpPr/>
      </xdr:nvCxnSpPr>
      <xdr:spPr>
        <a:xfrm flipV="1">
          <a:off x="19954239" y="16441674"/>
          <a:ext cx="0" cy="1275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61740</xdr:rowOff>
    </xdr:from>
    <xdr:ext cx="469744" cy="259045"/>
    <xdr:sp macro="" textlink="">
      <xdr:nvSpPr>
        <xdr:cNvPr id="812" name="【公民館】&#10;一人当たり面積最小値テキスト">
          <a:extLst>
            <a:ext uri="{FF2B5EF4-FFF2-40B4-BE49-F238E27FC236}">
              <a16:creationId xmlns:a16="http://schemas.microsoft.com/office/drawing/2014/main" id="{87362506-27BA-461E-9882-39AA24C9A0B1}"/>
            </a:ext>
          </a:extLst>
        </xdr:cNvPr>
        <xdr:cNvSpPr txBox="1"/>
      </xdr:nvSpPr>
      <xdr:spPr>
        <a:xfrm>
          <a:off x="19992975" y="17724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57913</xdr:rowOff>
    </xdr:from>
    <xdr:to>
      <xdr:col>116</xdr:col>
      <xdr:colOff>152400</xdr:colOff>
      <xdr:row>108</xdr:row>
      <xdr:rowOff>57913</xdr:rowOff>
    </xdr:to>
    <xdr:cxnSp macro="">
      <xdr:nvCxnSpPr>
        <xdr:cNvPr id="813" name="直線コネクタ 812">
          <a:extLst>
            <a:ext uri="{FF2B5EF4-FFF2-40B4-BE49-F238E27FC236}">
              <a16:creationId xmlns:a16="http://schemas.microsoft.com/office/drawing/2014/main" id="{4070B320-C578-4E93-8F83-CD727FAB40D9}"/>
            </a:ext>
          </a:extLst>
        </xdr:cNvPr>
        <xdr:cNvCxnSpPr/>
      </xdr:nvCxnSpPr>
      <xdr:spPr>
        <a:xfrm>
          <a:off x="19878675" y="1771726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100601</xdr:rowOff>
    </xdr:from>
    <xdr:ext cx="469744" cy="259045"/>
    <xdr:sp macro="" textlink="">
      <xdr:nvSpPr>
        <xdr:cNvPr id="814" name="【公民館】&#10;一人当たり面積最大値テキスト">
          <a:extLst>
            <a:ext uri="{FF2B5EF4-FFF2-40B4-BE49-F238E27FC236}">
              <a16:creationId xmlns:a16="http://schemas.microsoft.com/office/drawing/2014/main" id="{20913B13-EA42-4E31-B725-BC7590C220BF}"/>
            </a:ext>
          </a:extLst>
        </xdr:cNvPr>
        <xdr:cNvSpPr txBox="1"/>
      </xdr:nvSpPr>
      <xdr:spPr>
        <a:xfrm>
          <a:off x="19992975" y="16220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153924</xdr:rowOff>
    </xdr:from>
    <xdr:to>
      <xdr:col>116</xdr:col>
      <xdr:colOff>152400</xdr:colOff>
      <xdr:row>100</xdr:row>
      <xdr:rowOff>153924</xdr:rowOff>
    </xdr:to>
    <xdr:cxnSp macro="">
      <xdr:nvCxnSpPr>
        <xdr:cNvPr id="815" name="直線コネクタ 814">
          <a:extLst>
            <a:ext uri="{FF2B5EF4-FFF2-40B4-BE49-F238E27FC236}">
              <a16:creationId xmlns:a16="http://schemas.microsoft.com/office/drawing/2014/main" id="{C92459F3-292F-4694-9505-98FD65C842AB}"/>
            </a:ext>
          </a:extLst>
        </xdr:cNvPr>
        <xdr:cNvCxnSpPr/>
      </xdr:nvCxnSpPr>
      <xdr:spPr>
        <a:xfrm>
          <a:off x="19878675" y="1644167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168419</xdr:rowOff>
    </xdr:from>
    <xdr:ext cx="469744" cy="259045"/>
    <xdr:sp macro="" textlink="">
      <xdr:nvSpPr>
        <xdr:cNvPr id="816" name="【公民館】&#10;一人当たり面積平均値テキスト">
          <a:extLst>
            <a:ext uri="{FF2B5EF4-FFF2-40B4-BE49-F238E27FC236}">
              <a16:creationId xmlns:a16="http://schemas.microsoft.com/office/drawing/2014/main" id="{0F3BF918-00F8-449D-8F4A-551876E84258}"/>
            </a:ext>
          </a:extLst>
        </xdr:cNvPr>
        <xdr:cNvSpPr txBox="1"/>
      </xdr:nvSpPr>
      <xdr:spPr>
        <a:xfrm>
          <a:off x="19992975" y="173134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18542</xdr:rowOff>
    </xdr:from>
    <xdr:to>
      <xdr:col>116</xdr:col>
      <xdr:colOff>114300</xdr:colOff>
      <xdr:row>106</xdr:row>
      <xdr:rowOff>120142</xdr:rowOff>
    </xdr:to>
    <xdr:sp macro="" textlink="">
      <xdr:nvSpPr>
        <xdr:cNvPr id="817" name="フローチャート: 判断 816">
          <a:extLst>
            <a:ext uri="{FF2B5EF4-FFF2-40B4-BE49-F238E27FC236}">
              <a16:creationId xmlns:a16="http://schemas.microsoft.com/office/drawing/2014/main" id="{48432CB2-704E-416E-9DC7-A61EF2FBD975}"/>
            </a:ext>
          </a:extLst>
        </xdr:cNvPr>
        <xdr:cNvSpPr/>
      </xdr:nvSpPr>
      <xdr:spPr>
        <a:xfrm>
          <a:off x="19897725" y="17334992"/>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36830</xdr:rowOff>
    </xdr:from>
    <xdr:to>
      <xdr:col>112</xdr:col>
      <xdr:colOff>38100</xdr:colOff>
      <xdr:row>106</xdr:row>
      <xdr:rowOff>138430</xdr:rowOff>
    </xdr:to>
    <xdr:sp macro="" textlink="">
      <xdr:nvSpPr>
        <xdr:cNvPr id="818" name="フローチャート: 判断 817">
          <a:extLst>
            <a:ext uri="{FF2B5EF4-FFF2-40B4-BE49-F238E27FC236}">
              <a16:creationId xmlns:a16="http://schemas.microsoft.com/office/drawing/2014/main" id="{C4FB293D-533C-47BA-B7B9-19B01806F1AD}"/>
            </a:ext>
          </a:extLst>
        </xdr:cNvPr>
        <xdr:cNvSpPr/>
      </xdr:nvSpPr>
      <xdr:spPr>
        <a:xfrm>
          <a:off x="19154775" y="1735328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32258</xdr:rowOff>
    </xdr:from>
    <xdr:to>
      <xdr:col>107</xdr:col>
      <xdr:colOff>101600</xdr:colOff>
      <xdr:row>106</xdr:row>
      <xdr:rowOff>133858</xdr:rowOff>
    </xdr:to>
    <xdr:sp macro="" textlink="">
      <xdr:nvSpPr>
        <xdr:cNvPr id="819" name="フローチャート: 判断 818">
          <a:extLst>
            <a:ext uri="{FF2B5EF4-FFF2-40B4-BE49-F238E27FC236}">
              <a16:creationId xmlns:a16="http://schemas.microsoft.com/office/drawing/2014/main" id="{C01C03A4-6143-48F5-BA7B-B96DBBEEEE8D}"/>
            </a:ext>
          </a:extLst>
        </xdr:cNvPr>
        <xdr:cNvSpPr/>
      </xdr:nvSpPr>
      <xdr:spPr>
        <a:xfrm>
          <a:off x="18345150" y="17345533"/>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27687</xdr:rowOff>
    </xdr:from>
    <xdr:to>
      <xdr:col>102</xdr:col>
      <xdr:colOff>165100</xdr:colOff>
      <xdr:row>106</xdr:row>
      <xdr:rowOff>129287</xdr:rowOff>
    </xdr:to>
    <xdr:sp macro="" textlink="">
      <xdr:nvSpPr>
        <xdr:cNvPr id="820" name="フローチャート: 判断 819">
          <a:extLst>
            <a:ext uri="{FF2B5EF4-FFF2-40B4-BE49-F238E27FC236}">
              <a16:creationId xmlns:a16="http://schemas.microsoft.com/office/drawing/2014/main" id="{6E05F707-DF81-4C44-9D97-9E332AF0B0D6}"/>
            </a:ext>
          </a:extLst>
        </xdr:cNvPr>
        <xdr:cNvSpPr/>
      </xdr:nvSpPr>
      <xdr:spPr>
        <a:xfrm>
          <a:off x="17554575" y="1734731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27687</xdr:rowOff>
    </xdr:from>
    <xdr:to>
      <xdr:col>98</xdr:col>
      <xdr:colOff>38100</xdr:colOff>
      <xdr:row>106</xdr:row>
      <xdr:rowOff>129287</xdr:rowOff>
    </xdr:to>
    <xdr:sp macro="" textlink="">
      <xdr:nvSpPr>
        <xdr:cNvPr id="821" name="フローチャート: 判断 820">
          <a:extLst>
            <a:ext uri="{FF2B5EF4-FFF2-40B4-BE49-F238E27FC236}">
              <a16:creationId xmlns:a16="http://schemas.microsoft.com/office/drawing/2014/main" id="{3CDBB7B5-DE2B-464F-8703-7A29F28C0368}"/>
            </a:ext>
          </a:extLst>
        </xdr:cNvPr>
        <xdr:cNvSpPr/>
      </xdr:nvSpPr>
      <xdr:spPr>
        <a:xfrm>
          <a:off x="16754475" y="17347312"/>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2" name="テキスト ボックス 821">
          <a:extLst>
            <a:ext uri="{FF2B5EF4-FFF2-40B4-BE49-F238E27FC236}">
              <a16:creationId xmlns:a16="http://schemas.microsoft.com/office/drawing/2014/main" id="{8EC71D2D-293E-45BF-91AF-A7B146C2C792}"/>
            </a:ext>
          </a:extLst>
        </xdr:cNvPr>
        <xdr:cNvSpPr txBox="1"/>
      </xdr:nvSpPr>
      <xdr:spPr>
        <a:xfrm>
          <a:off x="197834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3" name="テキスト ボックス 822">
          <a:extLst>
            <a:ext uri="{FF2B5EF4-FFF2-40B4-BE49-F238E27FC236}">
              <a16:creationId xmlns:a16="http://schemas.microsoft.com/office/drawing/2014/main" id="{4BEBF75A-E4C8-4457-989E-24E6E2713550}"/>
            </a:ext>
          </a:extLst>
        </xdr:cNvPr>
        <xdr:cNvSpPr txBox="1"/>
      </xdr:nvSpPr>
      <xdr:spPr>
        <a:xfrm>
          <a:off x="190309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4" name="テキスト ボックス 823">
          <a:extLst>
            <a:ext uri="{FF2B5EF4-FFF2-40B4-BE49-F238E27FC236}">
              <a16:creationId xmlns:a16="http://schemas.microsoft.com/office/drawing/2014/main" id="{70EFEE03-3055-4E95-A369-D03A03AB0214}"/>
            </a:ext>
          </a:extLst>
        </xdr:cNvPr>
        <xdr:cNvSpPr txBox="1"/>
      </xdr:nvSpPr>
      <xdr:spPr>
        <a:xfrm>
          <a:off x="182213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5B30FAEB-E90F-4FED-9584-1556A334E435}"/>
            </a:ext>
          </a:extLst>
        </xdr:cNvPr>
        <xdr:cNvSpPr txBox="1"/>
      </xdr:nvSpPr>
      <xdr:spPr>
        <a:xfrm>
          <a:off x="174307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5AC3C2A9-CC81-4B04-87DC-5A0A4C55E2D3}"/>
            </a:ext>
          </a:extLst>
        </xdr:cNvPr>
        <xdr:cNvSpPr txBox="1"/>
      </xdr:nvSpPr>
      <xdr:spPr>
        <a:xfrm>
          <a:off x="166306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125985</xdr:rowOff>
    </xdr:from>
    <xdr:to>
      <xdr:col>116</xdr:col>
      <xdr:colOff>114300</xdr:colOff>
      <xdr:row>106</xdr:row>
      <xdr:rowOff>56135</xdr:rowOff>
    </xdr:to>
    <xdr:sp macro="" textlink="">
      <xdr:nvSpPr>
        <xdr:cNvPr id="827" name="楕円 826">
          <a:extLst>
            <a:ext uri="{FF2B5EF4-FFF2-40B4-BE49-F238E27FC236}">
              <a16:creationId xmlns:a16="http://schemas.microsoft.com/office/drawing/2014/main" id="{A22B25C2-9C45-42F7-876F-9D4B5BED5084}"/>
            </a:ext>
          </a:extLst>
        </xdr:cNvPr>
        <xdr:cNvSpPr/>
      </xdr:nvSpPr>
      <xdr:spPr>
        <a:xfrm>
          <a:off x="19897725" y="1726781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148862</xdr:rowOff>
    </xdr:from>
    <xdr:ext cx="469744" cy="259045"/>
    <xdr:sp macro="" textlink="">
      <xdr:nvSpPr>
        <xdr:cNvPr id="828" name="【公民館】&#10;一人当たり面積該当値テキスト">
          <a:extLst>
            <a:ext uri="{FF2B5EF4-FFF2-40B4-BE49-F238E27FC236}">
              <a16:creationId xmlns:a16="http://schemas.microsoft.com/office/drawing/2014/main" id="{47AE6622-14C3-408C-BB15-9A3CA99904B5}"/>
            </a:ext>
          </a:extLst>
        </xdr:cNvPr>
        <xdr:cNvSpPr txBox="1"/>
      </xdr:nvSpPr>
      <xdr:spPr>
        <a:xfrm>
          <a:off x="19992975" y="17119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116839</xdr:rowOff>
    </xdr:from>
    <xdr:to>
      <xdr:col>112</xdr:col>
      <xdr:colOff>38100</xdr:colOff>
      <xdr:row>106</xdr:row>
      <xdr:rowOff>46989</xdr:rowOff>
    </xdr:to>
    <xdr:sp macro="" textlink="">
      <xdr:nvSpPr>
        <xdr:cNvPr id="829" name="楕円 828">
          <a:extLst>
            <a:ext uri="{FF2B5EF4-FFF2-40B4-BE49-F238E27FC236}">
              <a16:creationId xmlns:a16="http://schemas.microsoft.com/office/drawing/2014/main" id="{19678B38-AA20-49FD-8B8F-6B1C5EAB92D0}"/>
            </a:ext>
          </a:extLst>
        </xdr:cNvPr>
        <xdr:cNvSpPr/>
      </xdr:nvSpPr>
      <xdr:spPr>
        <a:xfrm>
          <a:off x="19154775" y="17261839"/>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167639</xdr:rowOff>
    </xdr:from>
    <xdr:to>
      <xdr:col>116</xdr:col>
      <xdr:colOff>63500</xdr:colOff>
      <xdr:row>106</xdr:row>
      <xdr:rowOff>5335</xdr:rowOff>
    </xdr:to>
    <xdr:cxnSp macro="">
      <xdr:nvCxnSpPr>
        <xdr:cNvPr id="830" name="直線コネクタ 829">
          <a:extLst>
            <a:ext uri="{FF2B5EF4-FFF2-40B4-BE49-F238E27FC236}">
              <a16:creationId xmlns:a16="http://schemas.microsoft.com/office/drawing/2014/main" id="{7E17FEAF-6A8D-423A-A31D-1140F599A054}"/>
            </a:ext>
          </a:extLst>
        </xdr:cNvPr>
        <xdr:cNvCxnSpPr/>
      </xdr:nvCxnSpPr>
      <xdr:spPr>
        <a:xfrm>
          <a:off x="19202400" y="17309464"/>
          <a:ext cx="752475" cy="1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119126</xdr:rowOff>
    </xdr:from>
    <xdr:to>
      <xdr:col>107</xdr:col>
      <xdr:colOff>101600</xdr:colOff>
      <xdr:row>106</xdr:row>
      <xdr:rowOff>49276</xdr:rowOff>
    </xdr:to>
    <xdr:sp macro="" textlink="">
      <xdr:nvSpPr>
        <xdr:cNvPr id="831" name="楕円 830">
          <a:extLst>
            <a:ext uri="{FF2B5EF4-FFF2-40B4-BE49-F238E27FC236}">
              <a16:creationId xmlns:a16="http://schemas.microsoft.com/office/drawing/2014/main" id="{0F1E6438-F457-4A25-8996-0A4E919B45E3}"/>
            </a:ext>
          </a:extLst>
        </xdr:cNvPr>
        <xdr:cNvSpPr/>
      </xdr:nvSpPr>
      <xdr:spPr>
        <a:xfrm>
          <a:off x="18345150" y="1726730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167639</xdr:rowOff>
    </xdr:from>
    <xdr:to>
      <xdr:col>111</xdr:col>
      <xdr:colOff>177800</xdr:colOff>
      <xdr:row>105</xdr:row>
      <xdr:rowOff>169926</xdr:rowOff>
    </xdr:to>
    <xdr:cxnSp macro="">
      <xdr:nvCxnSpPr>
        <xdr:cNvPr id="832" name="直線コネクタ 831">
          <a:extLst>
            <a:ext uri="{FF2B5EF4-FFF2-40B4-BE49-F238E27FC236}">
              <a16:creationId xmlns:a16="http://schemas.microsoft.com/office/drawing/2014/main" id="{B9E55712-47BB-4B93-BE94-425D1E2D86BC}"/>
            </a:ext>
          </a:extLst>
        </xdr:cNvPr>
        <xdr:cNvCxnSpPr/>
      </xdr:nvCxnSpPr>
      <xdr:spPr>
        <a:xfrm flipV="1">
          <a:off x="18392775" y="17309464"/>
          <a:ext cx="809625" cy="5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123698</xdr:rowOff>
    </xdr:from>
    <xdr:to>
      <xdr:col>102</xdr:col>
      <xdr:colOff>165100</xdr:colOff>
      <xdr:row>106</xdr:row>
      <xdr:rowOff>53848</xdr:rowOff>
    </xdr:to>
    <xdr:sp macro="" textlink="">
      <xdr:nvSpPr>
        <xdr:cNvPr id="833" name="楕円 832">
          <a:extLst>
            <a:ext uri="{FF2B5EF4-FFF2-40B4-BE49-F238E27FC236}">
              <a16:creationId xmlns:a16="http://schemas.microsoft.com/office/drawing/2014/main" id="{4160CC1C-F91E-4D75-9D32-BF8B2C8178B1}"/>
            </a:ext>
          </a:extLst>
        </xdr:cNvPr>
        <xdr:cNvSpPr/>
      </xdr:nvSpPr>
      <xdr:spPr>
        <a:xfrm>
          <a:off x="17554575" y="1727187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169926</xdr:rowOff>
    </xdr:from>
    <xdr:to>
      <xdr:col>107</xdr:col>
      <xdr:colOff>50800</xdr:colOff>
      <xdr:row>106</xdr:row>
      <xdr:rowOff>3048</xdr:rowOff>
    </xdr:to>
    <xdr:cxnSp macro="">
      <xdr:nvCxnSpPr>
        <xdr:cNvPr id="834" name="直線コネクタ 833">
          <a:extLst>
            <a:ext uri="{FF2B5EF4-FFF2-40B4-BE49-F238E27FC236}">
              <a16:creationId xmlns:a16="http://schemas.microsoft.com/office/drawing/2014/main" id="{AD54E895-4DC2-4E3F-A80A-52ACF933B50D}"/>
            </a:ext>
          </a:extLst>
        </xdr:cNvPr>
        <xdr:cNvCxnSpPr/>
      </xdr:nvCxnSpPr>
      <xdr:spPr>
        <a:xfrm flipV="1">
          <a:off x="17602200" y="17314926"/>
          <a:ext cx="790575"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835" name="楕円 834">
          <a:extLst>
            <a:ext uri="{FF2B5EF4-FFF2-40B4-BE49-F238E27FC236}">
              <a16:creationId xmlns:a16="http://schemas.microsoft.com/office/drawing/2014/main" id="{50536B24-BF41-4380-8240-0E619EDB88B4}"/>
            </a:ext>
          </a:extLst>
        </xdr:cNvPr>
        <xdr:cNvSpPr/>
      </xdr:nvSpPr>
      <xdr:spPr>
        <a:xfrm>
          <a:off x="16754475" y="1727009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3048</xdr:rowOff>
    </xdr:from>
    <xdr:to>
      <xdr:col>102</xdr:col>
      <xdr:colOff>114300</xdr:colOff>
      <xdr:row>106</xdr:row>
      <xdr:rowOff>7620</xdr:rowOff>
    </xdr:to>
    <xdr:cxnSp macro="">
      <xdr:nvCxnSpPr>
        <xdr:cNvPr id="836" name="直線コネクタ 835">
          <a:extLst>
            <a:ext uri="{FF2B5EF4-FFF2-40B4-BE49-F238E27FC236}">
              <a16:creationId xmlns:a16="http://schemas.microsoft.com/office/drawing/2014/main" id="{33FF56FA-8657-4EE9-9167-77FF00625B27}"/>
            </a:ext>
          </a:extLst>
        </xdr:cNvPr>
        <xdr:cNvCxnSpPr/>
      </xdr:nvCxnSpPr>
      <xdr:spPr>
        <a:xfrm flipV="1">
          <a:off x="16802100" y="17319498"/>
          <a:ext cx="800100" cy="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129557</xdr:rowOff>
    </xdr:from>
    <xdr:ext cx="469744" cy="259045"/>
    <xdr:sp macro="" textlink="">
      <xdr:nvSpPr>
        <xdr:cNvPr id="837" name="n_1aveValue【公民館】&#10;一人当たり面積">
          <a:extLst>
            <a:ext uri="{FF2B5EF4-FFF2-40B4-BE49-F238E27FC236}">
              <a16:creationId xmlns:a16="http://schemas.microsoft.com/office/drawing/2014/main" id="{2CC29458-95EF-4F36-B6C6-02CF38AD09F5}"/>
            </a:ext>
          </a:extLst>
        </xdr:cNvPr>
        <xdr:cNvSpPr txBox="1"/>
      </xdr:nvSpPr>
      <xdr:spPr>
        <a:xfrm>
          <a:off x="18983402" y="1744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124985</xdr:rowOff>
    </xdr:from>
    <xdr:ext cx="469744" cy="259045"/>
    <xdr:sp macro="" textlink="">
      <xdr:nvSpPr>
        <xdr:cNvPr id="838" name="n_2aveValue【公民館】&#10;一人当たり面積">
          <a:extLst>
            <a:ext uri="{FF2B5EF4-FFF2-40B4-BE49-F238E27FC236}">
              <a16:creationId xmlns:a16="http://schemas.microsoft.com/office/drawing/2014/main" id="{180C2802-B9FA-420B-A6F6-948BE176D31F}"/>
            </a:ext>
          </a:extLst>
        </xdr:cNvPr>
        <xdr:cNvSpPr txBox="1"/>
      </xdr:nvSpPr>
      <xdr:spPr>
        <a:xfrm>
          <a:off x="18183302" y="17438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120414</xdr:rowOff>
    </xdr:from>
    <xdr:ext cx="469744" cy="259045"/>
    <xdr:sp macro="" textlink="">
      <xdr:nvSpPr>
        <xdr:cNvPr id="839" name="n_3aveValue【公民館】&#10;一人当たり面積">
          <a:extLst>
            <a:ext uri="{FF2B5EF4-FFF2-40B4-BE49-F238E27FC236}">
              <a16:creationId xmlns:a16="http://schemas.microsoft.com/office/drawing/2014/main" id="{54CF122A-0F52-4B68-A036-1B2F3C0281B0}"/>
            </a:ext>
          </a:extLst>
        </xdr:cNvPr>
        <xdr:cNvSpPr txBox="1"/>
      </xdr:nvSpPr>
      <xdr:spPr>
        <a:xfrm>
          <a:off x="17383202" y="17440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120414</xdr:rowOff>
    </xdr:from>
    <xdr:ext cx="469744" cy="259045"/>
    <xdr:sp macro="" textlink="">
      <xdr:nvSpPr>
        <xdr:cNvPr id="840" name="n_4aveValue【公民館】&#10;一人当たり面積">
          <a:extLst>
            <a:ext uri="{FF2B5EF4-FFF2-40B4-BE49-F238E27FC236}">
              <a16:creationId xmlns:a16="http://schemas.microsoft.com/office/drawing/2014/main" id="{CFD5EA8E-75C3-48C8-AF96-7CBAC7DF4832}"/>
            </a:ext>
          </a:extLst>
        </xdr:cNvPr>
        <xdr:cNvSpPr txBox="1"/>
      </xdr:nvSpPr>
      <xdr:spPr>
        <a:xfrm>
          <a:off x="16592627" y="17440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63516</xdr:rowOff>
    </xdr:from>
    <xdr:ext cx="469744" cy="259045"/>
    <xdr:sp macro="" textlink="">
      <xdr:nvSpPr>
        <xdr:cNvPr id="841" name="n_1mainValue【公民館】&#10;一人当たり面積">
          <a:extLst>
            <a:ext uri="{FF2B5EF4-FFF2-40B4-BE49-F238E27FC236}">
              <a16:creationId xmlns:a16="http://schemas.microsoft.com/office/drawing/2014/main" id="{5D48F8C5-1C1B-4158-9971-1301D1109693}"/>
            </a:ext>
          </a:extLst>
        </xdr:cNvPr>
        <xdr:cNvSpPr txBox="1"/>
      </xdr:nvSpPr>
      <xdr:spPr>
        <a:xfrm>
          <a:off x="18983402" y="17040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65803</xdr:rowOff>
    </xdr:from>
    <xdr:ext cx="469744" cy="259045"/>
    <xdr:sp macro="" textlink="">
      <xdr:nvSpPr>
        <xdr:cNvPr id="842" name="n_2mainValue【公民館】&#10;一人当たり面積">
          <a:extLst>
            <a:ext uri="{FF2B5EF4-FFF2-40B4-BE49-F238E27FC236}">
              <a16:creationId xmlns:a16="http://schemas.microsoft.com/office/drawing/2014/main" id="{55AA3734-6E98-4F0D-AAB9-C3276C183AD0}"/>
            </a:ext>
          </a:extLst>
        </xdr:cNvPr>
        <xdr:cNvSpPr txBox="1"/>
      </xdr:nvSpPr>
      <xdr:spPr>
        <a:xfrm>
          <a:off x="18183302" y="17042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70375</xdr:rowOff>
    </xdr:from>
    <xdr:ext cx="469744" cy="259045"/>
    <xdr:sp macro="" textlink="">
      <xdr:nvSpPr>
        <xdr:cNvPr id="843" name="n_3mainValue【公民館】&#10;一人当たり面積">
          <a:extLst>
            <a:ext uri="{FF2B5EF4-FFF2-40B4-BE49-F238E27FC236}">
              <a16:creationId xmlns:a16="http://schemas.microsoft.com/office/drawing/2014/main" id="{D79EFD5F-ABFE-4785-864D-088B86148BD4}"/>
            </a:ext>
          </a:extLst>
        </xdr:cNvPr>
        <xdr:cNvSpPr txBox="1"/>
      </xdr:nvSpPr>
      <xdr:spPr>
        <a:xfrm>
          <a:off x="17383202" y="17040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74947</xdr:rowOff>
    </xdr:from>
    <xdr:ext cx="469744" cy="259045"/>
    <xdr:sp macro="" textlink="">
      <xdr:nvSpPr>
        <xdr:cNvPr id="844" name="n_4mainValue【公民館】&#10;一人当たり面積">
          <a:extLst>
            <a:ext uri="{FF2B5EF4-FFF2-40B4-BE49-F238E27FC236}">
              <a16:creationId xmlns:a16="http://schemas.microsoft.com/office/drawing/2014/main" id="{78E4F59D-DA40-4447-9BA3-430C10D8BC29}"/>
            </a:ext>
          </a:extLst>
        </xdr:cNvPr>
        <xdr:cNvSpPr txBox="1"/>
      </xdr:nvSpPr>
      <xdr:spPr>
        <a:xfrm>
          <a:off x="16592627" y="1704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5" name="正方形/長方形 844">
          <a:extLst>
            <a:ext uri="{FF2B5EF4-FFF2-40B4-BE49-F238E27FC236}">
              <a16:creationId xmlns:a16="http://schemas.microsoft.com/office/drawing/2014/main" id="{5E3A2413-84A0-470A-807A-A94042EEE426}"/>
            </a:ext>
          </a:extLst>
        </xdr:cNvPr>
        <xdr:cNvSpPr/>
      </xdr:nvSpPr>
      <xdr:spPr>
        <a:xfrm>
          <a:off x="685800" y="1857375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6" name="正方形/長方形 845">
          <a:extLst>
            <a:ext uri="{FF2B5EF4-FFF2-40B4-BE49-F238E27FC236}">
              <a16:creationId xmlns:a16="http://schemas.microsoft.com/office/drawing/2014/main" id="{678AF1DF-177C-47AC-BBDD-7A05EA83D6AA}"/>
            </a:ext>
          </a:extLst>
        </xdr:cNvPr>
        <xdr:cNvSpPr/>
      </xdr:nvSpPr>
      <xdr:spPr>
        <a:xfrm>
          <a:off x="685800" y="18640425"/>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7" name="テキスト ボックス 846">
          <a:extLst>
            <a:ext uri="{FF2B5EF4-FFF2-40B4-BE49-F238E27FC236}">
              <a16:creationId xmlns:a16="http://schemas.microsoft.com/office/drawing/2014/main" id="{2704A852-B340-4E1C-B0DC-5321F7EB5938}"/>
            </a:ext>
          </a:extLst>
        </xdr:cNvPr>
        <xdr:cNvSpPr txBox="1"/>
      </xdr:nvSpPr>
      <xdr:spPr>
        <a:xfrm>
          <a:off x="762000" y="18888075"/>
          <a:ext cx="19878675"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本市の施設類型別における有形固定資産減価償却率は、類似団体平均と比べると高い傾向にある。特に、認定子ども園・幼稚園・保育園、児童館では、類似団体に比べ特に償却率が高い。</a:t>
          </a:r>
        </a:p>
        <a:p>
          <a:r>
            <a:rPr kumimoji="1" lang="ja-JP" altLang="en-US" sz="1300">
              <a:latin typeface="ＭＳ Ｐゴシック" panose="020B0600070205080204" pitchFamily="50" charset="-128"/>
              <a:ea typeface="ＭＳ Ｐゴシック" panose="020B0600070205080204" pitchFamily="50" charset="-128"/>
            </a:rPr>
            <a:t>今後は、市全体で老朽化の進む施設を優先的に公共施設マネジメント計画に基づき、長寿命化に係る改修や集約化、除却を計画的に行っていく予定である。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B06721D-12F9-48E6-91BC-9BEA65F1DF53}"/>
            </a:ext>
          </a:extLst>
        </xdr:cNvPr>
        <xdr:cNvSpPr/>
      </xdr:nvSpPr>
      <xdr:spPr>
        <a:xfrm>
          <a:off x="581025" y="123825"/>
          <a:ext cx="1142047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1134BF8-EB2C-4BCF-A652-0145607B612B}"/>
            </a:ext>
          </a:extLst>
        </xdr:cNvPr>
        <xdr:cNvSpPr/>
      </xdr:nvSpPr>
      <xdr:spPr>
        <a:xfrm>
          <a:off x="17145000" y="190500"/>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585E7F2-8110-478D-8ABA-0FDBDC717E81}"/>
            </a:ext>
          </a:extLst>
        </xdr:cNvPr>
        <xdr:cNvSpPr/>
      </xdr:nvSpPr>
      <xdr:spPr>
        <a:xfrm>
          <a:off x="17164050" y="219075"/>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893E000-E1F1-486B-85C6-D604048D7D99}"/>
            </a:ext>
          </a:extLst>
        </xdr:cNvPr>
        <xdr:cNvSpPr/>
      </xdr:nvSpPr>
      <xdr:spPr>
        <a:xfrm>
          <a:off x="17192625" y="238125"/>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京都府福知山市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E2591FD-C8E4-4934-8BFC-0F49D2440852}"/>
            </a:ext>
          </a:extLst>
        </xdr:cNvPr>
        <xdr:cNvSpPr/>
      </xdr:nvSpPr>
      <xdr:spPr>
        <a:xfrm>
          <a:off x="14639925" y="190500"/>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BD1EF78-02E3-4CB8-B2A5-BB4D6B6B3935}"/>
            </a:ext>
          </a:extLst>
        </xdr:cNvPr>
        <xdr:cNvSpPr/>
      </xdr:nvSpPr>
      <xdr:spPr>
        <a:xfrm>
          <a:off x="14658975" y="219075"/>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64C0C42-5AD1-4B75-806B-0713A289748A}"/>
            </a:ext>
          </a:extLst>
        </xdr:cNvPr>
        <xdr:cNvSpPr/>
      </xdr:nvSpPr>
      <xdr:spPr>
        <a:xfrm>
          <a:off x="14687550" y="238125"/>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AD8212D-9EF7-43C6-B4B5-86262655D5B0}"/>
            </a:ext>
          </a:extLst>
        </xdr:cNvPr>
        <xdr:cNvSpPr/>
      </xdr:nvSpPr>
      <xdr:spPr>
        <a:xfrm>
          <a:off x="685800" y="847725"/>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4AF95C9-656A-4F22-AB60-BD9F483B3A91}"/>
            </a:ext>
          </a:extLst>
        </xdr:cNvPr>
        <xdr:cNvSpPr/>
      </xdr:nvSpPr>
      <xdr:spPr>
        <a:xfrm>
          <a:off x="809625" y="885825"/>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A3DAA04-401D-4CAB-B20A-5007242E877F}"/>
            </a:ext>
          </a:extLst>
        </xdr:cNvPr>
        <xdr:cNvSpPr/>
      </xdr:nvSpPr>
      <xdr:spPr>
        <a:xfrm>
          <a:off x="2009775" y="885825"/>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77,061
76,034
552.54
54,145,167
52,790,585
1,051,412
24,054,345
49,527,454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F40A889-E782-4724-85C5-0214E0AF9134}"/>
            </a:ext>
          </a:extLst>
        </xdr:cNvPr>
        <xdr:cNvSpPr/>
      </xdr:nvSpPr>
      <xdr:spPr>
        <a:xfrm>
          <a:off x="3209925" y="885825"/>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1375315-B084-4396-8F62-AD5150A57699}"/>
            </a:ext>
          </a:extLst>
        </xdr:cNvPr>
        <xdr:cNvSpPr/>
      </xdr:nvSpPr>
      <xdr:spPr>
        <a:xfrm>
          <a:off x="4581525" y="904875"/>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288B3D2-5871-4A8F-AF77-076545D8010F}"/>
            </a:ext>
          </a:extLst>
        </xdr:cNvPr>
        <xdr:cNvSpPr/>
      </xdr:nvSpPr>
      <xdr:spPr>
        <a:xfrm>
          <a:off x="6410325" y="904875"/>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71.8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A175F23-573B-416D-806A-D7C5BBB5F3C8}"/>
            </a:ext>
          </a:extLst>
        </xdr:cNvPr>
        <xdr:cNvSpPr/>
      </xdr:nvSpPr>
      <xdr:spPr>
        <a:xfrm>
          <a:off x="7610475" y="914400"/>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3A4FABF-B977-46ED-BF4F-147EB2AF488A}"/>
            </a:ext>
          </a:extLst>
        </xdr:cNvPr>
        <xdr:cNvSpPr/>
      </xdr:nvSpPr>
      <xdr:spPr>
        <a:xfrm>
          <a:off x="4581525" y="1628775"/>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78948F5C-3026-454E-A785-17ED56809539}"/>
            </a:ext>
          </a:extLst>
        </xdr:cNvPr>
        <xdr:cNvSpPr/>
      </xdr:nvSpPr>
      <xdr:spPr>
        <a:xfrm>
          <a:off x="6467475" y="1628775"/>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1AB20C1-663C-4087-9213-680F2983658B}"/>
            </a:ext>
          </a:extLst>
        </xdr:cNvPr>
        <xdr:cNvSpPr/>
      </xdr:nvSpPr>
      <xdr:spPr>
        <a:xfrm>
          <a:off x="9972675" y="847725"/>
          <a:ext cx="1371600" cy="12096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5227D9B-85DF-452E-B56B-6513B56D7490}"/>
            </a:ext>
          </a:extLst>
        </xdr:cNvPr>
        <xdr:cNvSpPr/>
      </xdr:nvSpPr>
      <xdr:spPr>
        <a:xfrm>
          <a:off x="10210800" y="914400"/>
          <a:ext cx="12001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2A1C893-2B0E-471F-AC1C-70F43633E217}"/>
            </a:ext>
          </a:extLst>
        </xdr:cNvPr>
        <xdr:cNvSpPr/>
      </xdr:nvSpPr>
      <xdr:spPr>
        <a:xfrm>
          <a:off x="10210800" y="116205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F0A9240-17B8-4DDE-A68B-8EB4B6C81FEA}"/>
            </a:ext>
          </a:extLst>
        </xdr:cNvPr>
        <xdr:cNvSpPr/>
      </xdr:nvSpPr>
      <xdr:spPr>
        <a:xfrm>
          <a:off x="10210800" y="1476375"/>
          <a:ext cx="13049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BDD5567-7869-4F23-A0AC-BA86E6CF47D8}"/>
            </a:ext>
          </a:extLst>
        </xdr:cNvPr>
        <xdr:cNvCxnSpPr/>
      </xdr:nvCxnSpPr>
      <xdr:spPr>
        <a:xfrm flipH="1">
          <a:off x="10048875" y="9906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F1C55B1-BB7F-41DB-97C1-B401DC01ADB3}"/>
            </a:ext>
          </a:extLst>
        </xdr:cNvPr>
        <xdr:cNvSpPr/>
      </xdr:nvSpPr>
      <xdr:spPr>
        <a:xfrm>
          <a:off x="10102850" y="9525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ED16BF3-7434-4643-BC23-9D5E81FA0D4D}"/>
            </a:ext>
          </a:extLst>
        </xdr:cNvPr>
        <xdr:cNvSpPr/>
      </xdr:nvSpPr>
      <xdr:spPr>
        <a:xfrm>
          <a:off x="10102850" y="120015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FEBE35B-9453-4617-B964-CD18EA595BF9}"/>
            </a:ext>
          </a:extLst>
        </xdr:cNvPr>
        <xdr:cNvCxnSpPr/>
      </xdr:nvCxnSpPr>
      <xdr:spPr>
        <a:xfrm>
          <a:off x="10131425" y="14573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FFCF89E-38B2-4AE6-ACD4-4E69CF29A354}"/>
            </a:ext>
          </a:extLst>
        </xdr:cNvPr>
        <xdr:cNvCxnSpPr/>
      </xdr:nvCxnSpPr>
      <xdr:spPr>
        <a:xfrm>
          <a:off x="10067925" y="14573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A6C22CD-7E0B-42B3-89C5-4C48CF777873}"/>
            </a:ext>
          </a:extLst>
        </xdr:cNvPr>
        <xdr:cNvCxnSpPr/>
      </xdr:nvCxnSpPr>
      <xdr:spPr>
        <a:xfrm flipV="1">
          <a:off x="10131425" y="1673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C6C0358-39D1-4E88-B21E-14B2EEFC9503}"/>
            </a:ext>
          </a:extLst>
        </xdr:cNvPr>
        <xdr:cNvCxnSpPr/>
      </xdr:nvCxnSpPr>
      <xdr:spPr>
        <a:xfrm>
          <a:off x="10067925" y="18097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1FF4357-5B92-4177-BDF5-A180AC082D63}"/>
            </a:ext>
          </a:extLst>
        </xdr:cNvPr>
        <xdr:cNvSpPr txBox="1"/>
      </xdr:nvSpPr>
      <xdr:spPr>
        <a:xfrm>
          <a:off x="638175" y="26479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41E0CA2-3ECE-4926-A157-2E967FA96B6A}"/>
            </a:ext>
          </a:extLst>
        </xdr:cNvPr>
        <xdr:cNvSpPr txBox="1"/>
      </xdr:nvSpPr>
      <xdr:spPr>
        <a:xfrm>
          <a:off x="638175" y="29527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C3DDB0A3-7200-4807-9438-977FF4BD71C4}"/>
            </a:ext>
          </a:extLst>
        </xdr:cNvPr>
        <xdr:cNvSpPr txBox="1"/>
      </xdr:nvSpPr>
      <xdr:spPr>
        <a:xfrm>
          <a:off x="638175" y="32480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20D14CB-4780-4B0C-9A76-0FCD62A5127F}"/>
            </a:ext>
          </a:extLst>
        </xdr:cNvPr>
        <xdr:cNvSpPr txBox="1"/>
      </xdr:nvSpPr>
      <xdr:spPr>
        <a:xfrm>
          <a:off x="638175" y="35528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CC6DB09-EADA-4710-87A4-BE525F9F93DF}"/>
            </a:ext>
          </a:extLst>
        </xdr:cNvPr>
        <xdr:cNvSpPr/>
      </xdr:nvSpPr>
      <xdr:spPr>
        <a:xfrm>
          <a:off x="685800" y="39719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234B5D5A-923B-4EFE-95B7-02C4E8666DDC}"/>
            </a:ext>
          </a:extLst>
        </xdr:cNvPr>
        <xdr:cNvSpPr/>
      </xdr:nvSpPr>
      <xdr:spPr>
        <a:xfrm>
          <a:off x="8096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DFA9786-00AE-456A-8572-9F461EC2E2BA}"/>
            </a:ext>
          </a:extLst>
        </xdr:cNvPr>
        <xdr:cNvSpPr/>
      </xdr:nvSpPr>
      <xdr:spPr>
        <a:xfrm>
          <a:off x="8096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6AB29EF2-C222-4995-AE46-5F52ACB59E7F}"/>
            </a:ext>
          </a:extLst>
        </xdr:cNvPr>
        <xdr:cNvSpPr/>
      </xdr:nvSpPr>
      <xdr:spPr>
        <a:xfrm>
          <a:off x="1714500"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D6768F2-EF6F-471F-B19D-B988BEE83124}"/>
            </a:ext>
          </a:extLst>
        </xdr:cNvPr>
        <xdr:cNvSpPr/>
      </xdr:nvSpPr>
      <xdr:spPr>
        <a:xfrm>
          <a:off x="1714500"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76ECA7-ED52-4CDB-967F-BABDAC5371F5}"/>
            </a:ext>
          </a:extLst>
        </xdr:cNvPr>
        <xdr:cNvSpPr/>
      </xdr:nvSpPr>
      <xdr:spPr>
        <a:xfrm>
          <a:off x="2743200"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D2C8C65-8ADA-4E06-817C-9F68228A0C29}"/>
            </a:ext>
          </a:extLst>
        </xdr:cNvPr>
        <xdr:cNvSpPr/>
      </xdr:nvSpPr>
      <xdr:spPr>
        <a:xfrm>
          <a:off x="2743200"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90A4CD4-0FB8-4291-96B0-65CF9C936AAB}"/>
            </a:ext>
          </a:extLst>
        </xdr:cNvPr>
        <xdr:cNvSpPr/>
      </xdr:nvSpPr>
      <xdr:spPr>
        <a:xfrm>
          <a:off x="685800" y="504825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D29523CB-8721-4012-80DA-5D87E9534B6B}"/>
            </a:ext>
          </a:extLst>
        </xdr:cNvPr>
        <xdr:cNvSpPr txBox="1"/>
      </xdr:nvSpPr>
      <xdr:spPr>
        <a:xfrm>
          <a:off x="666750" y="48672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B1176EE4-65F1-4888-ADCE-307A503851F2}"/>
            </a:ext>
          </a:extLst>
        </xdr:cNvPr>
        <xdr:cNvCxnSpPr/>
      </xdr:nvCxnSpPr>
      <xdr:spPr>
        <a:xfrm>
          <a:off x="685800" y="72104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7DB053BF-8BF8-4350-BE58-05D145DD89D8}"/>
            </a:ext>
          </a:extLst>
        </xdr:cNvPr>
        <xdr:cNvSpPr txBox="1"/>
      </xdr:nvSpPr>
      <xdr:spPr>
        <a:xfrm>
          <a:off x="278946" y="70745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A2603857-D530-4FD1-9973-6E1449C419D0}"/>
            </a:ext>
          </a:extLst>
        </xdr:cNvPr>
        <xdr:cNvCxnSpPr/>
      </xdr:nvCxnSpPr>
      <xdr:spPr>
        <a:xfrm>
          <a:off x="685800" y="690290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A2A71CA-A10B-4AEC-9E47-DCAE6F10C3D0}"/>
            </a:ext>
          </a:extLst>
        </xdr:cNvPr>
        <xdr:cNvSpPr txBox="1"/>
      </xdr:nvSpPr>
      <xdr:spPr>
        <a:xfrm>
          <a:off x="278946" y="6773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62F9A2F2-32B4-49C8-BD4F-A911FF48F09E}"/>
            </a:ext>
          </a:extLst>
        </xdr:cNvPr>
        <xdr:cNvCxnSpPr/>
      </xdr:nvCxnSpPr>
      <xdr:spPr>
        <a:xfrm>
          <a:off x="685800" y="6592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BFFC62F1-290A-4C8E-B3B3-A8A093914D8C}"/>
            </a:ext>
          </a:extLst>
        </xdr:cNvPr>
        <xdr:cNvSpPr txBox="1"/>
      </xdr:nvSpPr>
      <xdr:spPr>
        <a:xfrm>
          <a:off x="339891" y="646585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88231D0D-793E-48A8-951A-909A42B01AC2}"/>
            </a:ext>
          </a:extLst>
        </xdr:cNvPr>
        <xdr:cNvCxnSpPr/>
      </xdr:nvCxnSpPr>
      <xdr:spPr>
        <a:xfrm>
          <a:off x="685800" y="628468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5D9C7CC3-B5FF-4A5A-A2CA-41CD2B68D2A9}"/>
            </a:ext>
          </a:extLst>
        </xdr:cNvPr>
        <xdr:cNvSpPr txBox="1"/>
      </xdr:nvSpPr>
      <xdr:spPr>
        <a:xfrm>
          <a:off x="339891" y="61551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C4511B90-5C35-4D9F-B9AC-BDE60ABC1DFB}"/>
            </a:ext>
          </a:extLst>
        </xdr:cNvPr>
        <xdr:cNvCxnSpPr/>
      </xdr:nvCxnSpPr>
      <xdr:spPr>
        <a:xfrm>
          <a:off x="685800" y="59835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F7DCB4A4-1BBB-4161-AFCE-4C88A84851C2}"/>
            </a:ext>
          </a:extLst>
        </xdr:cNvPr>
        <xdr:cNvSpPr txBox="1"/>
      </xdr:nvSpPr>
      <xdr:spPr>
        <a:xfrm>
          <a:off x="339891" y="583811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F92A80AF-3061-4707-8A57-970DAC8B330A}"/>
            </a:ext>
          </a:extLst>
        </xdr:cNvPr>
        <xdr:cNvCxnSpPr/>
      </xdr:nvCxnSpPr>
      <xdr:spPr>
        <a:xfrm>
          <a:off x="685800" y="56759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FA054B65-818E-461E-9D70-4230312B32F1}"/>
            </a:ext>
          </a:extLst>
        </xdr:cNvPr>
        <xdr:cNvSpPr txBox="1"/>
      </xdr:nvSpPr>
      <xdr:spPr>
        <a:xfrm>
          <a:off x="339891" y="5527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591AB7B2-D88C-44C9-8E54-4F03E6AD3BA3}"/>
            </a:ext>
          </a:extLst>
        </xdr:cNvPr>
        <xdr:cNvCxnSpPr/>
      </xdr:nvCxnSpPr>
      <xdr:spPr>
        <a:xfrm>
          <a:off x="685800" y="53557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FBB0E45F-C6C4-48FD-BE21-0D5E7721D4A6}"/>
            </a:ext>
          </a:extLst>
        </xdr:cNvPr>
        <xdr:cNvSpPr txBox="1"/>
      </xdr:nvSpPr>
      <xdr:spPr>
        <a:xfrm>
          <a:off x="388136" y="52198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B9966EEA-8578-4D11-8C94-3687D38F4808}"/>
            </a:ext>
          </a:extLst>
        </xdr:cNvPr>
        <xdr:cNvCxnSpPr/>
      </xdr:nvCxnSpPr>
      <xdr:spPr>
        <a:xfrm>
          <a:off x="685800" y="504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558A5E7-5EC4-406E-B9B6-905B7FBB7D40}"/>
            </a:ext>
          </a:extLst>
        </xdr:cNvPr>
        <xdr:cNvSpPr/>
      </xdr:nvSpPr>
      <xdr:spPr>
        <a:xfrm>
          <a:off x="685800" y="504825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81099</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FA055149-C3B9-4679-A76F-FD7E50AD4D24}"/>
            </a:ext>
          </a:extLst>
        </xdr:cNvPr>
        <xdr:cNvCxnSpPr/>
      </xdr:nvCxnSpPr>
      <xdr:spPr>
        <a:xfrm flipV="1">
          <a:off x="4180840" y="5437324"/>
          <a:ext cx="0" cy="1465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3D9CB5EA-6E77-4F6D-932F-70F7887DE729}"/>
            </a:ext>
          </a:extLst>
        </xdr:cNvPr>
        <xdr:cNvSpPr txBox="1"/>
      </xdr:nvSpPr>
      <xdr:spPr>
        <a:xfrm>
          <a:off x="4219575" y="6906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68FC4F75-3555-4E57-B6DE-66B2D1542F7A}"/>
            </a:ext>
          </a:extLst>
        </xdr:cNvPr>
        <xdr:cNvCxnSpPr/>
      </xdr:nvCxnSpPr>
      <xdr:spPr>
        <a:xfrm>
          <a:off x="4105275" y="690290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27776</xdr:rowOff>
    </xdr:from>
    <xdr:ext cx="340478" cy="259045"/>
    <xdr:sp macro="" textlink="">
      <xdr:nvSpPr>
        <xdr:cNvPr id="61" name="【図書館】&#10;有形固定資産減価償却率最大値テキスト">
          <a:extLst>
            <a:ext uri="{FF2B5EF4-FFF2-40B4-BE49-F238E27FC236}">
              <a16:creationId xmlns:a16="http://schemas.microsoft.com/office/drawing/2014/main" id="{3137DDF9-22B5-4D69-B955-D795F0D945BB}"/>
            </a:ext>
          </a:extLst>
        </xdr:cNvPr>
        <xdr:cNvSpPr txBox="1"/>
      </xdr:nvSpPr>
      <xdr:spPr>
        <a:xfrm>
          <a:off x="4219575" y="52220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81099</xdr:rowOff>
    </xdr:from>
    <xdr:to>
      <xdr:col>24</xdr:col>
      <xdr:colOff>152400</xdr:colOff>
      <xdr:row>33</xdr:row>
      <xdr:rowOff>81099</xdr:rowOff>
    </xdr:to>
    <xdr:cxnSp macro="">
      <xdr:nvCxnSpPr>
        <xdr:cNvPr id="62" name="直線コネクタ 61">
          <a:extLst>
            <a:ext uri="{FF2B5EF4-FFF2-40B4-BE49-F238E27FC236}">
              <a16:creationId xmlns:a16="http://schemas.microsoft.com/office/drawing/2014/main" id="{243C0903-255D-4E51-A7FE-5A1743CE3098}"/>
            </a:ext>
          </a:extLst>
        </xdr:cNvPr>
        <xdr:cNvCxnSpPr/>
      </xdr:nvCxnSpPr>
      <xdr:spPr>
        <a:xfrm>
          <a:off x="4105275" y="543732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100166</xdr:rowOff>
    </xdr:from>
    <xdr:ext cx="405111" cy="259045"/>
    <xdr:sp macro="" textlink="">
      <xdr:nvSpPr>
        <xdr:cNvPr id="63" name="【図書館】&#10;有形固定資産減価償却率平均値テキスト">
          <a:extLst>
            <a:ext uri="{FF2B5EF4-FFF2-40B4-BE49-F238E27FC236}">
              <a16:creationId xmlns:a16="http://schemas.microsoft.com/office/drawing/2014/main" id="{D5FC0F89-34A4-40C9-964B-C39CB18E2B30}"/>
            </a:ext>
          </a:extLst>
        </xdr:cNvPr>
        <xdr:cNvSpPr txBox="1"/>
      </xdr:nvSpPr>
      <xdr:spPr>
        <a:xfrm>
          <a:off x="4219575" y="59421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121739</xdr:rowOff>
    </xdr:from>
    <xdr:to>
      <xdr:col>24</xdr:col>
      <xdr:colOff>114300</xdr:colOff>
      <xdr:row>37</xdr:row>
      <xdr:rowOff>51889</xdr:rowOff>
    </xdr:to>
    <xdr:sp macro="" textlink="">
      <xdr:nvSpPr>
        <xdr:cNvPr id="64" name="フローチャート: 判断 63">
          <a:extLst>
            <a:ext uri="{FF2B5EF4-FFF2-40B4-BE49-F238E27FC236}">
              <a16:creationId xmlns:a16="http://schemas.microsoft.com/office/drawing/2014/main" id="{D4524E85-D826-4928-977A-B8FCB42B32DE}"/>
            </a:ext>
          </a:extLst>
        </xdr:cNvPr>
        <xdr:cNvSpPr/>
      </xdr:nvSpPr>
      <xdr:spPr>
        <a:xfrm>
          <a:off x="4124325" y="5963739"/>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111942</xdr:rowOff>
    </xdr:from>
    <xdr:to>
      <xdr:col>20</xdr:col>
      <xdr:colOff>38100</xdr:colOff>
      <xdr:row>37</xdr:row>
      <xdr:rowOff>42092</xdr:rowOff>
    </xdr:to>
    <xdr:sp macro="" textlink="">
      <xdr:nvSpPr>
        <xdr:cNvPr id="65" name="フローチャート: 判断 64">
          <a:extLst>
            <a:ext uri="{FF2B5EF4-FFF2-40B4-BE49-F238E27FC236}">
              <a16:creationId xmlns:a16="http://schemas.microsoft.com/office/drawing/2014/main" id="{8278E3CA-E644-47A2-81FC-7C3F513F9156}"/>
            </a:ext>
          </a:extLst>
        </xdr:cNvPr>
        <xdr:cNvSpPr/>
      </xdr:nvSpPr>
      <xdr:spPr>
        <a:xfrm>
          <a:off x="3381375" y="595076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138067</xdr:rowOff>
    </xdr:from>
    <xdr:to>
      <xdr:col>15</xdr:col>
      <xdr:colOff>101600</xdr:colOff>
      <xdr:row>37</xdr:row>
      <xdr:rowOff>68217</xdr:rowOff>
    </xdr:to>
    <xdr:sp macro="" textlink="">
      <xdr:nvSpPr>
        <xdr:cNvPr id="66" name="フローチャート: 判断 65">
          <a:extLst>
            <a:ext uri="{FF2B5EF4-FFF2-40B4-BE49-F238E27FC236}">
              <a16:creationId xmlns:a16="http://schemas.microsoft.com/office/drawing/2014/main" id="{EA51C596-12F1-492F-BE3C-A231409C42BD}"/>
            </a:ext>
          </a:extLst>
        </xdr:cNvPr>
        <xdr:cNvSpPr/>
      </xdr:nvSpPr>
      <xdr:spPr>
        <a:xfrm>
          <a:off x="2571750" y="5980067"/>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17236</xdr:rowOff>
    </xdr:from>
    <xdr:to>
      <xdr:col>10</xdr:col>
      <xdr:colOff>165100</xdr:colOff>
      <xdr:row>37</xdr:row>
      <xdr:rowOff>118836</xdr:rowOff>
    </xdr:to>
    <xdr:sp macro="" textlink="">
      <xdr:nvSpPr>
        <xdr:cNvPr id="67" name="フローチャート: 判断 66">
          <a:extLst>
            <a:ext uri="{FF2B5EF4-FFF2-40B4-BE49-F238E27FC236}">
              <a16:creationId xmlns:a16="http://schemas.microsoft.com/office/drawing/2014/main" id="{F5AC3743-37F3-4DF2-9FB8-C65DED0C4577}"/>
            </a:ext>
          </a:extLst>
        </xdr:cNvPr>
        <xdr:cNvSpPr/>
      </xdr:nvSpPr>
      <xdr:spPr>
        <a:xfrm>
          <a:off x="1781175" y="6017986"/>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162560</xdr:rowOff>
    </xdr:from>
    <xdr:to>
      <xdr:col>6</xdr:col>
      <xdr:colOff>38100</xdr:colOff>
      <xdr:row>37</xdr:row>
      <xdr:rowOff>92710</xdr:rowOff>
    </xdr:to>
    <xdr:sp macro="" textlink="">
      <xdr:nvSpPr>
        <xdr:cNvPr id="68" name="フローチャート: 判断 67">
          <a:extLst>
            <a:ext uri="{FF2B5EF4-FFF2-40B4-BE49-F238E27FC236}">
              <a16:creationId xmlns:a16="http://schemas.microsoft.com/office/drawing/2014/main" id="{B62812A1-A344-4F67-9995-B864C1893A99}"/>
            </a:ext>
          </a:extLst>
        </xdr:cNvPr>
        <xdr:cNvSpPr/>
      </xdr:nvSpPr>
      <xdr:spPr>
        <a:xfrm>
          <a:off x="981075" y="599821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D911813E-3E34-4819-AA89-D67957961027}"/>
            </a:ext>
          </a:extLst>
        </xdr:cNvPr>
        <xdr:cNvSpPr txBox="1"/>
      </xdr:nvSpPr>
      <xdr:spPr>
        <a:xfrm>
          <a:off x="40100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3AFDB63-3FB2-48D4-81E1-ACDCC721D42C}"/>
            </a:ext>
          </a:extLst>
        </xdr:cNvPr>
        <xdr:cNvSpPr txBox="1"/>
      </xdr:nvSpPr>
      <xdr:spPr>
        <a:xfrm>
          <a:off x="32575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25BC3E98-64DB-45BF-9EFC-87753CE055FF}"/>
            </a:ext>
          </a:extLst>
        </xdr:cNvPr>
        <xdr:cNvSpPr txBox="1"/>
      </xdr:nvSpPr>
      <xdr:spPr>
        <a:xfrm>
          <a:off x="24479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2835886C-C59F-4889-A604-256F7CE61A6F}"/>
            </a:ext>
          </a:extLst>
        </xdr:cNvPr>
        <xdr:cNvSpPr txBox="1"/>
      </xdr:nvSpPr>
      <xdr:spPr>
        <a:xfrm>
          <a:off x="16573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251A5C17-CCC0-4CEB-9DD2-FAAF87EC09C3}"/>
            </a:ext>
          </a:extLst>
        </xdr:cNvPr>
        <xdr:cNvSpPr txBox="1"/>
      </xdr:nvSpPr>
      <xdr:spPr>
        <a:xfrm>
          <a:off x="8572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10704</xdr:rowOff>
    </xdr:from>
    <xdr:to>
      <xdr:col>24</xdr:col>
      <xdr:colOff>114300</xdr:colOff>
      <xdr:row>34</xdr:row>
      <xdr:rowOff>112304</xdr:rowOff>
    </xdr:to>
    <xdr:sp macro="" textlink="">
      <xdr:nvSpPr>
        <xdr:cNvPr id="74" name="楕円 73">
          <a:extLst>
            <a:ext uri="{FF2B5EF4-FFF2-40B4-BE49-F238E27FC236}">
              <a16:creationId xmlns:a16="http://schemas.microsoft.com/office/drawing/2014/main" id="{99043B0D-37DC-42A0-B602-20AFCC8F19B8}"/>
            </a:ext>
          </a:extLst>
        </xdr:cNvPr>
        <xdr:cNvSpPr/>
      </xdr:nvSpPr>
      <xdr:spPr>
        <a:xfrm>
          <a:off x="4124325" y="5522504"/>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33581</xdr:rowOff>
    </xdr:from>
    <xdr:ext cx="405111" cy="259045"/>
    <xdr:sp macro="" textlink="">
      <xdr:nvSpPr>
        <xdr:cNvPr id="75" name="【図書館】&#10;有形固定資産減価償却率該当値テキスト">
          <a:extLst>
            <a:ext uri="{FF2B5EF4-FFF2-40B4-BE49-F238E27FC236}">
              <a16:creationId xmlns:a16="http://schemas.microsoft.com/office/drawing/2014/main" id="{C1F7410F-2B44-4B98-9079-B1CB199C62EB}"/>
            </a:ext>
          </a:extLst>
        </xdr:cNvPr>
        <xdr:cNvSpPr txBox="1"/>
      </xdr:nvSpPr>
      <xdr:spPr>
        <a:xfrm>
          <a:off x="4219575" y="5383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149497</xdr:rowOff>
    </xdr:from>
    <xdr:to>
      <xdr:col>20</xdr:col>
      <xdr:colOff>38100</xdr:colOff>
      <xdr:row>34</xdr:row>
      <xdr:rowOff>79647</xdr:rowOff>
    </xdr:to>
    <xdr:sp macro="" textlink="">
      <xdr:nvSpPr>
        <xdr:cNvPr id="76" name="楕円 75">
          <a:extLst>
            <a:ext uri="{FF2B5EF4-FFF2-40B4-BE49-F238E27FC236}">
              <a16:creationId xmlns:a16="http://schemas.microsoft.com/office/drawing/2014/main" id="{909C7680-3117-4705-94F4-B77FED2BDFAF}"/>
            </a:ext>
          </a:extLst>
        </xdr:cNvPr>
        <xdr:cNvSpPr/>
      </xdr:nvSpPr>
      <xdr:spPr>
        <a:xfrm>
          <a:off x="3381375" y="5502547"/>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28847</xdr:rowOff>
    </xdr:from>
    <xdr:to>
      <xdr:col>24</xdr:col>
      <xdr:colOff>63500</xdr:colOff>
      <xdr:row>34</xdr:row>
      <xdr:rowOff>61504</xdr:rowOff>
    </xdr:to>
    <xdr:cxnSp macro="">
      <xdr:nvCxnSpPr>
        <xdr:cNvPr id="77" name="直線コネクタ 76">
          <a:extLst>
            <a:ext uri="{FF2B5EF4-FFF2-40B4-BE49-F238E27FC236}">
              <a16:creationId xmlns:a16="http://schemas.microsoft.com/office/drawing/2014/main" id="{1E6762A7-1E7B-426A-B10F-A020139E6FA5}"/>
            </a:ext>
          </a:extLst>
        </xdr:cNvPr>
        <xdr:cNvCxnSpPr/>
      </xdr:nvCxnSpPr>
      <xdr:spPr>
        <a:xfrm>
          <a:off x="3429000" y="5540647"/>
          <a:ext cx="752475" cy="3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116840</xdr:rowOff>
    </xdr:from>
    <xdr:to>
      <xdr:col>15</xdr:col>
      <xdr:colOff>101600</xdr:colOff>
      <xdr:row>34</xdr:row>
      <xdr:rowOff>46990</xdr:rowOff>
    </xdr:to>
    <xdr:sp macro="" textlink="">
      <xdr:nvSpPr>
        <xdr:cNvPr id="78" name="楕円 77">
          <a:extLst>
            <a:ext uri="{FF2B5EF4-FFF2-40B4-BE49-F238E27FC236}">
              <a16:creationId xmlns:a16="http://schemas.microsoft.com/office/drawing/2014/main" id="{989E5B85-796D-4124-83C9-1D500681D852}"/>
            </a:ext>
          </a:extLst>
        </xdr:cNvPr>
        <xdr:cNvSpPr/>
      </xdr:nvSpPr>
      <xdr:spPr>
        <a:xfrm>
          <a:off x="2571750" y="546989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167640</xdr:rowOff>
    </xdr:from>
    <xdr:to>
      <xdr:col>19</xdr:col>
      <xdr:colOff>177800</xdr:colOff>
      <xdr:row>34</xdr:row>
      <xdr:rowOff>28847</xdr:rowOff>
    </xdr:to>
    <xdr:cxnSp macro="">
      <xdr:nvCxnSpPr>
        <xdr:cNvPr id="79" name="直線コネクタ 78">
          <a:extLst>
            <a:ext uri="{FF2B5EF4-FFF2-40B4-BE49-F238E27FC236}">
              <a16:creationId xmlns:a16="http://schemas.microsoft.com/office/drawing/2014/main" id="{94D006A5-C45B-4551-9937-76B7C2C3A8E8}"/>
            </a:ext>
          </a:extLst>
        </xdr:cNvPr>
        <xdr:cNvCxnSpPr/>
      </xdr:nvCxnSpPr>
      <xdr:spPr>
        <a:xfrm>
          <a:off x="2619375" y="5517515"/>
          <a:ext cx="809625" cy="2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82550</xdr:rowOff>
    </xdr:from>
    <xdr:to>
      <xdr:col>10</xdr:col>
      <xdr:colOff>165100</xdr:colOff>
      <xdr:row>34</xdr:row>
      <xdr:rowOff>12700</xdr:rowOff>
    </xdr:to>
    <xdr:sp macro="" textlink="">
      <xdr:nvSpPr>
        <xdr:cNvPr id="80" name="楕円 79">
          <a:extLst>
            <a:ext uri="{FF2B5EF4-FFF2-40B4-BE49-F238E27FC236}">
              <a16:creationId xmlns:a16="http://schemas.microsoft.com/office/drawing/2014/main" id="{20E65948-2868-432F-8A6F-590D20CBC9C7}"/>
            </a:ext>
          </a:extLst>
        </xdr:cNvPr>
        <xdr:cNvSpPr/>
      </xdr:nvSpPr>
      <xdr:spPr>
        <a:xfrm>
          <a:off x="1781175" y="543877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133350</xdr:rowOff>
    </xdr:from>
    <xdr:to>
      <xdr:col>15</xdr:col>
      <xdr:colOff>50800</xdr:colOff>
      <xdr:row>33</xdr:row>
      <xdr:rowOff>167640</xdr:rowOff>
    </xdr:to>
    <xdr:cxnSp macro="">
      <xdr:nvCxnSpPr>
        <xdr:cNvPr id="81" name="直線コネクタ 80">
          <a:extLst>
            <a:ext uri="{FF2B5EF4-FFF2-40B4-BE49-F238E27FC236}">
              <a16:creationId xmlns:a16="http://schemas.microsoft.com/office/drawing/2014/main" id="{62699371-C8C4-4B28-886E-6B5032A280F2}"/>
            </a:ext>
          </a:extLst>
        </xdr:cNvPr>
        <xdr:cNvCxnSpPr/>
      </xdr:nvCxnSpPr>
      <xdr:spPr>
        <a:xfrm>
          <a:off x="1828800" y="5486400"/>
          <a:ext cx="790575" cy="3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49893</xdr:rowOff>
    </xdr:from>
    <xdr:to>
      <xdr:col>6</xdr:col>
      <xdr:colOff>38100</xdr:colOff>
      <xdr:row>33</xdr:row>
      <xdr:rowOff>151493</xdr:rowOff>
    </xdr:to>
    <xdr:sp macro="" textlink="">
      <xdr:nvSpPr>
        <xdr:cNvPr id="82" name="楕円 81">
          <a:extLst>
            <a:ext uri="{FF2B5EF4-FFF2-40B4-BE49-F238E27FC236}">
              <a16:creationId xmlns:a16="http://schemas.microsoft.com/office/drawing/2014/main" id="{B3615E9A-B9A7-4BE4-BD3A-7A2B76222EAA}"/>
            </a:ext>
          </a:extLst>
        </xdr:cNvPr>
        <xdr:cNvSpPr/>
      </xdr:nvSpPr>
      <xdr:spPr>
        <a:xfrm>
          <a:off x="981075" y="5399768"/>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100693</xdr:rowOff>
    </xdr:from>
    <xdr:to>
      <xdr:col>10</xdr:col>
      <xdr:colOff>114300</xdr:colOff>
      <xdr:row>33</xdr:row>
      <xdr:rowOff>133350</xdr:rowOff>
    </xdr:to>
    <xdr:cxnSp macro="">
      <xdr:nvCxnSpPr>
        <xdr:cNvPr id="83" name="直線コネクタ 82">
          <a:extLst>
            <a:ext uri="{FF2B5EF4-FFF2-40B4-BE49-F238E27FC236}">
              <a16:creationId xmlns:a16="http://schemas.microsoft.com/office/drawing/2014/main" id="{AB463CC1-A0B9-4375-9039-73F7E1805A94}"/>
            </a:ext>
          </a:extLst>
        </xdr:cNvPr>
        <xdr:cNvCxnSpPr/>
      </xdr:nvCxnSpPr>
      <xdr:spPr>
        <a:xfrm>
          <a:off x="1028700" y="5456918"/>
          <a:ext cx="800100" cy="2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33219</xdr:rowOff>
    </xdr:from>
    <xdr:ext cx="405111" cy="259045"/>
    <xdr:sp macro="" textlink="">
      <xdr:nvSpPr>
        <xdr:cNvPr id="84" name="n_1aveValue【図書館】&#10;有形固定資産減価償却率">
          <a:extLst>
            <a:ext uri="{FF2B5EF4-FFF2-40B4-BE49-F238E27FC236}">
              <a16:creationId xmlns:a16="http://schemas.microsoft.com/office/drawing/2014/main" id="{EBDB7881-1B47-463D-AE7F-AA86027FF0B1}"/>
            </a:ext>
          </a:extLst>
        </xdr:cNvPr>
        <xdr:cNvSpPr txBox="1"/>
      </xdr:nvSpPr>
      <xdr:spPr>
        <a:xfrm>
          <a:off x="3239144" y="6030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59344</xdr:rowOff>
    </xdr:from>
    <xdr:ext cx="405111" cy="259045"/>
    <xdr:sp macro="" textlink="">
      <xdr:nvSpPr>
        <xdr:cNvPr id="85" name="n_2aveValue【図書館】&#10;有形固定資産減価償却率">
          <a:extLst>
            <a:ext uri="{FF2B5EF4-FFF2-40B4-BE49-F238E27FC236}">
              <a16:creationId xmlns:a16="http://schemas.microsoft.com/office/drawing/2014/main" id="{9D5045FE-5524-46F6-BEE5-A56B6949254B}"/>
            </a:ext>
          </a:extLst>
        </xdr:cNvPr>
        <xdr:cNvSpPr txBox="1"/>
      </xdr:nvSpPr>
      <xdr:spPr>
        <a:xfrm>
          <a:off x="2439044" y="6060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109963</xdr:rowOff>
    </xdr:from>
    <xdr:ext cx="405111" cy="259045"/>
    <xdr:sp macro="" textlink="">
      <xdr:nvSpPr>
        <xdr:cNvPr id="86" name="n_3aveValue【図書館】&#10;有形固定資産減価償却率">
          <a:extLst>
            <a:ext uri="{FF2B5EF4-FFF2-40B4-BE49-F238E27FC236}">
              <a16:creationId xmlns:a16="http://schemas.microsoft.com/office/drawing/2014/main" id="{E4ECA0EE-9869-4C06-B1AC-60089666D749}"/>
            </a:ext>
          </a:extLst>
        </xdr:cNvPr>
        <xdr:cNvSpPr txBox="1"/>
      </xdr:nvSpPr>
      <xdr:spPr>
        <a:xfrm>
          <a:off x="1648469" y="610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83837</xdr:rowOff>
    </xdr:from>
    <xdr:ext cx="405111" cy="259045"/>
    <xdr:sp macro="" textlink="">
      <xdr:nvSpPr>
        <xdr:cNvPr id="87" name="n_4aveValue【図書館】&#10;有形固定資産減価償却率">
          <a:extLst>
            <a:ext uri="{FF2B5EF4-FFF2-40B4-BE49-F238E27FC236}">
              <a16:creationId xmlns:a16="http://schemas.microsoft.com/office/drawing/2014/main" id="{F829C1E1-D51D-4498-943B-68264394E1F5}"/>
            </a:ext>
          </a:extLst>
        </xdr:cNvPr>
        <xdr:cNvSpPr txBox="1"/>
      </xdr:nvSpPr>
      <xdr:spPr>
        <a:xfrm>
          <a:off x="848369" y="6087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96174</xdr:rowOff>
    </xdr:from>
    <xdr:ext cx="405111" cy="259045"/>
    <xdr:sp macro="" textlink="">
      <xdr:nvSpPr>
        <xdr:cNvPr id="88" name="n_1mainValue【図書館】&#10;有形固定資産減価償却率">
          <a:extLst>
            <a:ext uri="{FF2B5EF4-FFF2-40B4-BE49-F238E27FC236}">
              <a16:creationId xmlns:a16="http://schemas.microsoft.com/office/drawing/2014/main" id="{683143F3-6E24-42F4-B951-523A06B22D66}"/>
            </a:ext>
          </a:extLst>
        </xdr:cNvPr>
        <xdr:cNvSpPr txBox="1"/>
      </xdr:nvSpPr>
      <xdr:spPr>
        <a:xfrm>
          <a:off x="3239144" y="5287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63517</xdr:rowOff>
    </xdr:from>
    <xdr:ext cx="405111" cy="259045"/>
    <xdr:sp macro="" textlink="">
      <xdr:nvSpPr>
        <xdr:cNvPr id="89" name="n_2mainValue【図書館】&#10;有形固定資産減価償却率">
          <a:extLst>
            <a:ext uri="{FF2B5EF4-FFF2-40B4-BE49-F238E27FC236}">
              <a16:creationId xmlns:a16="http://schemas.microsoft.com/office/drawing/2014/main" id="{F0F75F18-EBD5-4520-9E49-DEFE1B1AEF4F}"/>
            </a:ext>
          </a:extLst>
        </xdr:cNvPr>
        <xdr:cNvSpPr txBox="1"/>
      </xdr:nvSpPr>
      <xdr:spPr>
        <a:xfrm>
          <a:off x="2439044" y="5257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32</xdr:row>
      <xdr:rowOff>29227</xdr:rowOff>
    </xdr:from>
    <xdr:ext cx="340478" cy="259045"/>
    <xdr:sp macro="" textlink="">
      <xdr:nvSpPr>
        <xdr:cNvPr id="90" name="n_3mainValue【図書館】&#10;有形固定資産減価償却率">
          <a:extLst>
            <a:ext uri="{FF2B5EF4-FFF2-40B4-BE49-F238E27FC236}">
              <a16:creationId xmlns:a16="http://schemas.microsoft.com/office/drawing/2014/main" id="{2837AC7D-01B8-4974-BB7E-A25DC6758D47}"/>
            </a:ext>
          </a:extLst>
        </xdr:cNvPr>
        <xdr:cNvSpPr txBox="1"/>
      </xdr:nvSpPr>
      <xdr:spPr>
        <a:xfrm>
          <a:off x="1677611" y="52171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31</xdr:row>
      <xdr:rowOff>168020</xdr:rowOff>
    </xdr:from>
    <xdr:ext cx="340478" cy="259045"/>
    <xdr:sp macro="" textlink="">
      <xdr:nvSpPr>
        <xdr:cNvPr id="91" name="n_4mainValue【図書館】&#10;有形固定資産減価償却率">
          <a:extLst>
            <a:ext uri="{FF2B5EF4-FFF2-40B4-BE49-F238E27FC236}">
              <a16:creationId xmlns:a16="http://schemas.microsoft.com/office/drawing/2014/main" id="{62E22E4F-CF4E-4DA7-9A8F-AAE2CF81BF8D}"/>
            </a:ext>
          </a:extLst>
        </xdr:cNvPr>
        <xdr:cNvSpPr txBox="1"/>
      </xdr:nvSpPr>
      <xdr:spPr>
        <a:xfrm>
          <a:off x="867986" y="51940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D53AE6C6-C4E2-49E6-9CE3-C9F1465AE4F8}"/>
            </a:ext>
          </a:extLst>
        </xdr:cNvPr>
        <xdr:cNvSpPr/>
      </xdr:nvSpPr>
      <xdr:spPr>
        <a:xfrm>
          <a:off x="5953125" y="39719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A37DB906-1B24-406A-A842-AA22EB448F79}"/>
            </a:ext>
          </a:extLst>
        </xdr:cNvPr>
        <xdr:cNvSpPr/>
      </xdr:nvSpPr>
      <xdr:spPr>
        <a:xfrm>
          <a:off x="60674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FD6D6A5E-9AA4-4E7A-BFFA-F19988F52F48}"/>
            </a:ext>
          </a:extLst>
        </xdr:cNvPr>
        <xdr:cNvSpPr/>
      </xdr:nvSpPr>
      <xdr:spPr>
        <a:xfrm>
          <a:off x="60674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86D681C0-41DC-4233-BFD7-65D5CA9DAA50}"/>
            </a:ext>
          </a:extLst>
        </xdr:cNvPr>
        <xdr:cNvSpPr/>
      </xdr:nvSpPr>
      <xdr:spPr>
        <a:xfrm>
          <a:off x="69818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DA23307D-EC6A-4EF9-9ADD-2697216C1277}"/>
            </a:ext>
          </a:extLst>
        </xdr:cNvPr>
        <xdr:cNvSpPr/>
      </xdr:nvSpPr>
      <xdr:spPr>
        <a:xfrm>
          <a:off x="69818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7CD383E3-A257-4D1D-8460-85AD2537C5D7}"/>
            </a:ext>
          </a:extLst>
        </xdr:cNvPr>
        <xdr:cNvSpPr/>
      </xdr:nvSpPr>
      <xdr:spPr>
        <a:xfrm>
          <a:off x="80105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B8EA2129-6431-4A1E-B0C8-0F7653A2937A}"/>
            </a:ext>
          </a:extLst>
        </xdr:cNvPr>
        <xdr:cNvSpPr/>
      </xdr:nvSpPr>
      <xdr:spPr>
        <a:xfrm>
          <a:off x="80105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A135CC57-CC82-4147-AE38-94F7CD00F46A}"/>
            </a:ext>
          </a:extLst>
        </xdr:cNvPr>
        <xdr:cNvSpPr/>
      </xdr:nvSpPr>
      <xdr:spPr>
        <a:xfrm>
          <a:off x="5953125" y="504825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FDF4B9F4-5BE4-4257-BA57-87171E5537A9}"/>
            </a:ext>
          </a:extLst>
        </xdr:cNvPr>
        <xdr:cNvSpPr txBox="1"/>
      </xdr:nvSpPr>
      <xdr:spPr>
        <a:xfrm>
          <a:off x="5915025" y="48672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7868610A-2889-4FB8-8A47-BB28194B9182}"/>
            </a:ext>
          </a:extLst>
        </xdr:cNvPr>
        <xdr:cNvCxnSpPr/>
      </xdr:nvCxnSpPr>
      <xdr:spPr>
        <a:xfrm>
          <a:off x="5953125" y="72104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102" name="直線コネクタ 101">
          <a:extLst>
            <a:ext uri="{FF2B5EF4-FFF2-40B4-BE49-F238E27FC236}">
              <a16:creationId xmlns:a16="http://schemas.microsoft.com/office/drawing/2014/main" id="{E26B6D9C-C89A-4780-BF2B-921FCB3D6C20}"/>
            </a:ext>
          </a:extLst>
        </xdr:cNvPr>
        <xdr:cNvCxnSpPr/>
      </xdr:nvCxnSpPr>
      <xdr:spPr>
        <a:xfrm>
          <a:off x="5953125" y="6943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103" name="テキスト ボックス 102">
          <a:extLst>
            <a:ext uri="{FF2B5EF4-FFF2-40B4-BE49-F238E27FC236}">
              <a16:creationId xmlns:a16="http://schemas.microsoft.com/office/drawing/2014/main" id="{8FE32AF4-E925-4811-A250-DCC5500A4A38}"/>
            </a:ext>
          </a:extLst>
        </xdr:cNvPr>
        <xdr:cNvSpPr txBox="1"/>
      </xdr:nvSpPr>
      <xdr:spPr>
        <a:xfrm>
          <a:off x="5527221" y="6807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104" name="直線コネクタ 103">
          <a:extLst>
            <a:ext uri="{FF2B5EF4-FFF2-40B4-BE49-F238E27FC236}">
              <a16:creationId xmlns:a16="http://schemas.microsoft.com/office/drawing/2014/main" id="{45551E72-4BF8-4A8C-BA24-7EC0CB5D4C98}"/>
            </a:ext>
          </a:extLst>
        </xdr:cNvPr>
        <xdr:cNvCxnSpPr/>
      </xdr:nvCxnSpPr>
      <xdr:spPr>
        <a:xfrm>
          <a:off x="5953125" y="666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5" name="テキスト ボックス 104">
          <a:extLst>
            <a:ext uri="{FF2B5EF4-FFF2-40B4-BE49-F238E27FC236}">
              <a16:creationId xmlns:a16="http://schemas.microsoft.com/office/drawing/2014/main" id="{31F45BA3-421F-4FC9-86FB-F4EA7652004F}"/>
            </a:ext>
          </a:extLst>
        </xdr:cNvPr>
        <xdr:cNvSpPr txBox="1"/>
      </xdr:nvSpPr>
      <xdr:spPr>
        <a:xfrm>
          <a:off x="5527221" y="6531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106" name="直線コネクタ 105">
          <a:extLst>
            <a:ext uri="{FF2B5EF4-FFF2-40B4-BE49-F238E27FC236}">
              <a16:creationId xmlns:a16="http://schemas.microsoft.com/office/drawing/2014/main" id="{803C54C6-4A0A-4F0D-B178-B2BC66F59FC1}"/>
            </a:ext>
          </a:extLst>
        </xdr:cNvPr>
        <xdr:cNvCxnSpPr/>
      </xdr:nvCxnSpPr>
      <xdr:spPr>
        <a:xfrm>
          <a:off x="5953125" y="6400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105427</xdr:rowOff>
    </xdr:from>
    <xdr:ext cx="467179" cy="259045"/>
    <xdr:sp macro="" textlink="">
      <xdr:nvSpPr>
        <xdr:cNvPr id="107" name="テキスト ボックス 106">
          <a:extLst>
            <a:ext uri="{FF2B5EF4-FFF2-40B4-BE49-F238E27FC236}">
              <a16:creationId xmlns:a16="http://schemas.microsoft.com/office/drawing/2014/main" id="{EDB19417-B0A3-4A9F-856C-33BD74A4C158}"/>
            </a:ext>
          </a:extLst>
        </xdr:cNvPr>
        <xdr:cNvSpPr txBox="1"/>
      </xdr:nvSpPr>
      <xdr:spPr>
        <a:xfrm>
          <a:off x="5527221" y="6264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8" name="直線コネクタ 107">
          <a:extLst>
            <a:ext uri="{FF2B5EF4-FFF2-40B4-BE49-F238E27FC236}">
              <a16:creationId xmlns:a16="http://schemas.microsoft.com/office/drawing/2014/main" id="{BB81A74F-19E8-41CF-A72B-E76D460156CB}"/>
            </a:ext>
          </a:extLst>
        </xdr:cNvPr>
        <xdr:cNvCxnSpPr/>
      </xdr:nvCxnSpPr>
      <xdr:spPr>
        <a:xfrm>
          <a:off x="5953125" y="613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9" name="テキスト ボックス 108">
          <a:extLst>
            <a:ext uri="{FF2B5EF4-FFF2-40B4-BE49-F238E27FC236}">
              <a16:creationId xmlns:a16="http://schemas.microsoft.com/office/drawing/2014/main" id="{37B86104-89E4-4B77-8AB1-E10DB4AA7F36}"/>
            </a:ext>
          </a:extLst>
        </xdr:cNvPr>
        <xdr:cNvSpPr txBox="1"/>
      </xdr:nvSpPr>
      <xdr:spPr>
        <a:xfrm>
          <a:off x="5527221" y="599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110" name="直線コネクタ 109">
          <a:extLst>
            <a:ext uri="{FF2B5EF4-FFF2-40B4-BE49-F238E27FC236}">
              <a16:creationId xmlns:a16="http://schemas.microsoft.com/office/drawing/2014/main" id="{2197DBD3-6F0C-4A83-B2DD-1FC1335D07B9}"/>
            </a:ext>
          </a:extLst>
        </xdr:cNvPr>
        <xdr:cNvCxnSpPr/>
      </xdr:nvCxnSpPr>
      <xdr:spPr>
        <a:xfrm>
          <a:off x="5953125" y="58578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48277</xdr:rowOff>
    </xdr:from>
    <xdr:ext cx="467179" cy="259045"/>
    <xdr:sp macro="" textlink="">
      <xdr:nvSpPr>
        <xdr:cNvPr id="111" name="テキスト ボックス 110">
          <a:extLst>
            <a:ext uri="{FF2B5EF4-FFF2-40B4-BE49-F238E27FC236}">
              <a16:creationId xmlns:a16="http://schemas.microsoft.com/office/drawing/2014/main" id="{15896643-85BC-4479-8417-9CDFA0586336}"/>
            </a:ext>
          </a:extLst>
        </xdr:cNvPr>
        <xdr:cNvSpPr txBox="1"/>
      </xdr:nvSpPr>
      <xdr:spPr>
        <a:xfrm>
          <a:off x="5527221" y="5722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12" name="直線コネクタ 111">
          <a:extLst>
            <a:ext uri="{FF2B5EF4-FFF2-40B4-BE49-F238E27FC236}">
              <a16:creationId xmlns:a16="http://schemas.microsoft.com/office/drawing/2014/main" id="{6B5FE020-EFC9-4A85-9462-082741A4A197}"/>
            </a:ext>
          </a:extLst>
        </xdr:cNvPr>
        <xdr:cNvCxnSpPr/>
      </xdr:nvCxnSpPr>
      <xdr:spPr>
        <a:xfrm>
          <a:off x="5953125" y="55911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13" name="テキスト ボックス 112">
          <a:extLst>
            <a:ext uri="{FF2B5EF4-FFF2-40B4-BE49-F238E27FC236}">
              <a16:creationId xmlns:a16="http://schemas.microsoft.com/office/drawing/2014/main" id="{2BE65C81-C483-4EFA-AA98-9BBC2222CDEC}"/>
            </a:ext>
          </a:extLst>
        </xdr:cNvPr>
        <xdr:cNvSpPr txBox="1"/>
      </xdr:nvSpPr>
      <xdr:spPr>
        <a:xfrm>
          <a:off x="5527221" y="5455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14" name="直線コネクタ 113">
          <a:extLst>
            <a:ext uri="{FF2B5EF4-FFF2-40B4-BE49-F238E27FC236}">
              <a16:creationId xmlns:a16="http://schemas.microsoft.com/office/drawing/2014/main" id="{619FDFB5-96A6-41AB-9405-D020F127C8E7}"/>
            </a:ext>
          </a:extLst>
        </xdr:cNvPr>
        <xdr:cNvCxnSpPr/>
      </xdr:nvCxnSpPr>
      <xdr:spPr>
        <a:xfrm>
          <a:off x="5953125" y="53244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162577</xdr:rowOff>
    </xdr:from>
    <xdr:ext cx="467179" cy="259045"/>
    <xdr:sp macro="" textlink="">
      <xdr:nvSpPr>
        <xdr:cNvPr id="115" name="テキスト ボックス 114">
          <a:extLst>
            <a:ext uri="{FF2B5EF4-FFF2-40B4-BE49-F238E27FC236}">
              <a16:creationId xmlns:a16="http://schemas.microsoft.com/office/drawing/2014/main" id="{A12E7343-1BD9-420C-B04F-305A1D8AE147}"/>
            </a:ext>
          </a:extLst>
        </xdr:cNvPr>
        <xdr:cNvSpPr txBox="1"/>
      </xdr:nvSpPr>
      <xdr:spPr>
        <a:xfrm>
          <a:off x="5527221" y="5188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6" name="直線コネクタ 115">
          <a:extLst>
            <a:ext uri="{FF2B5EF4-FFF2-40B4-BE49-F238E27FC236}">
              <a16:creationId xmlns:a16="http://schemas.microsoft.com/office/drawing/2014/main" id="{DC618621-DDD0-478B-A69B-C66AFF1E7C63}"/>
            </a:ext>
          </a:extLst>
        </xdr:cNvPr>
        <xdr:cNvCxnSpPr/>
      </xdr:nvCxnSpPr>
      <xdr:spPr>
        <a:xfrm>
          <a:off x="5953125" y="5048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7" name="テキスト ボックス 116">
          <a:extLst>
            <a:ext uri="{FF2B5EF4-FFF2-40B4-BE49-F238E27FC236}">
              <a16:creationId xmlns:a16="http://schemas.microsoft.com/office/drawing/2014/main" id="{21153F16-70D6-4E5F-826A-134415B2DC86}"/>
            </a:ext>
          </a:extLst>
        </xdr:cNvPr>
        <xdr:cNvSpPr txBox="1"/>
      </xdr:nvSpPr>
      <xdr:spPr>
        <a:xfrm>
          <a:off x="5527221" y="491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8" name="【図書館】&#10;一人当たり面積グラフ枠">
          <a:extLst>
            <a:ext uri="{FF2B5EF4-FFF2-40B4-BE49-F238E27FC236}">
              <a16:creationId xmlns:a16="http://schemas.microsoft.com/office/drawing/2014/main" id="{258F585C-6B4D-4EDF-9560-530FDDF25B7B}"/>
            </a:ext>
          </a:extLst>
        </xdr:cNvPr>
        <xdr:cNvSpPr/>
      </xdr:nvSpPr>
      <xdr:spPr>
        <a:xfrm>
          <a:off x="5953125" y="504825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133350</xdr:rowOff>
    </xdr:from>
    <xdr:to>
      <xdr:col>54</xdr:col>
      <xdr:colOff>189865</xdr:colOff>
      <xdr:row>42</xdr:row>
      <xdr:rowOff>4763</xdr:rowOff>
    </xdr:to>
    <xdr:cxnSp macro="">
      <xdr:nvCxnSpPr>
        <xdr:cNvPr id="119" name="直線コネクタ 118">
          <a:extLst>
            <a:ext uri="{FF2B5EF4-FFF2-40B4-BE49-F238E27FC236}">
              <a16:creationId xmlns:a16="http://schemas.microsoft.com/office/drawing/2014/main" id="{A22A8C67-9EBA-46F1-8978-0B2BAFBE8BA4}"/>
            </a:ext>
          </a:extLst>
        </xdr:cNvPr>
        <xdr:cNvCxnSpPr/>
      </xdr:nvCxnSpPr>
      <xdr:spPr>
        <a:xfrm flipV="1">
          <a:off x="9429115" y="5486400"/>
          <a:ext cx="0" cy="1331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8590</xdr:rowOff>
    </xdr:from>
    <xdr:ext cx="469744" cy="259045"/>
    <xdr:sp macro="" textlink="">
      <xdr:nvSpPr>
        <xdr:cNvPr id="120" name="【図書館】&#10;一人当たり面積最小値テキスト">
          <a:extLst>
            <a:ext uri="{FF2B5EF4-FFF2-40B4-BE49-F238E27FC236}">
              <a16:creationId xmlns:a16="http://schemas.microsoft.com/office/drawing/2014/main" id="{C2676CB8-0B39-4B99-85FB-9497A29A5909}"/>
            </a:ext>
          </a:extLst>
        </xdr:cNvPr>
        <xdr:cNvSpPr txBox="1"/>
      </xdr:nvSpPr>
      <xdr:spPr>
        <a:xfrm>
          <a:off x="9467850" y="682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4763</xdr:rowOff>
    </xdr:from>
    <xdr:to>
      <xdr:col>55</xdr:col>
      <xdr:colOff>88900</xdr:colOff>
      <xdr:row>42</xdr:row>
      <xdr:rowOff>4763</xdr:rowOff>
    </xdr:to>
    <xdr:cxnSp macro="">
      <xdr:nvCxnSpPr>
        <xdr:cNvPr id="121" name="直線コネクタ 120">
          <a:extLst>
            <a:ext uri="{FF2B5EF4-FFF2-40B4-BE49-F238E27FC236}">
              <a16:creationId xmlns:a16="http://schemas.microsoft.com/office/drawing/2014/main" id="{5FB976E0-85AC-470F-B525-EEA3B8DE2B92}"/>
            </a:ext>
          </a:extLst>
        </xdr:cNvPr>
        <xdr:cNvCxnSpPr/>
      </xdr:nvCxnSpPr>
      <xdr:spPr>
        <a:xfrm>
          <a:off x="9363075" y="6818313"/>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80027</xdr:rowOff>
    </xdr:from>
    <xdr:ext cx="469744" cy="259045"/>
    <xdr:sp macro="" textlink="">
      <xdr:nvSpPr>
        <xdr:cNvPr id="122" name="【図書館】&#10;一人当たり面積最大値テキスト">
          <a:extLst>
            <a:ext uri="{FF2B5EF4-FFF2-40B4-BE49-F238E27FC236}">
              <a16:creationId xmlns:a16="http://schemas.microsoft.com/office/drawing/2014/main" id="{1AE48236-CDC8-4493-8FD5-348BE72C9ACC}"/>
            </a:ext>
          </a:extLst>
        </xdr:cNvPr>
        <xdr:cNvSpPr txBox="1"/>
      </xdr:nvSpPr>
      <xdr:spPr>
        <a:xfrm>
          <a:off x="9467850" y="52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133350</xdr:rowOff>
    </xdr:from>
    <xdr:to>
      <xdr:col>55</xdr:col>
      <xdr:colOff>88900</xdr:colOff>
      <xdr:row>33</xdr:row>
      <xdr:rowOff>133350</xdr:rowOff>
    </xdr:to>
    <xdr:cxnSp macro="">
      <xdr:nvCxnSpPr>
        <xdr:cNvPr id="123" name="直線コネクタ 122">
          <a:extLst>
            <a:ext uri="{FF2B5EF4-FFF2-40B4-BE49-F238E27FC236}">
              <a16:creationId xmlns:a16="http://schemas.microsoft.com/office/drawing/2014/main" id="{F0C6E0BF-6F86-4C85-8B7A-D275216D2AC0}"/>
            </a:ext>
          </a:extLst>
        </xdr:cNvPr>
        <xdr:cNvCxnSpPr/>
      </xdr:nvCxnSpPr>
      <xdr:spPr>
        <a:xfrm>
          <a:off x="9363075" y="548640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148290</xdr:rowOff>
    </xdr:from>
    <xdr:ext cx="469744" cy="259045"/>
    <xdr:sp macro="" textlink="">
      <xdr:nvSpPr>
        <xdr:cNvPr id="124" name="【図書館】&#10;一人当たり面積平均値テキスト">
          <a:extLst>
            <a:ext uri="{FF2B5EF4-FFF2-40B4-BE49-F238E27FC236}">
              <a16:creationId xmlns:a16="http://schemas.microsoft.com/office/drawing/2014/main" id="{7F544D5A-051D-4C7B-BE71-29D4E1E19CA3}"/>
            </a:ext>
          </a:extLst>
        </xdr:cNvPr>
        <xdr:cNvSpPr txBox="1"/>
      </xdr:nvSpPr>
      <xdr:spPr>
        <a:xfrm>
          <a:off x="9467850" y="61458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125413</xdr:rowOff>
    </xdr:from>
    <xdr:to>
      <xdr:col>55</xdr:col>
      <xdr:colOff>50800</xdr:colOff>
      <xdr:row>39</xdr:row>
      <xdr:rowOff>55563</xdr:rowOff>
    </xdr:to>
    <xdr:sp macro="" textlink="">
      <xdr:nvSpPr>
        <xdr:cNvPr id="125" name="フローチャート: 判断 124">
          <a:extLst>
            <a:ext uri="{FF2B5EF4-FFF2-40B4-BE49-F238E27FC236}">
              <a16:creationId xmlns:a16="http://schemas.microsoft.com/office/drawing/2014/main" id="{A6C53662-94ED-4DBA-9F3B-281DD3A286F8}"/>
            </a:ext>
          </a:extLst>
        </xdr:cNvPr>
        <xdr:cNvSpPr/>
      </xdr:nvSpPr>
      <xdr:spPr>
        <a:xfrm>
          <a:off x="9401175" y="6284913"/>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139700</xdr:rowOff>
    </xdr:from>
    <xdr:to>
      <xdr:col>50</xdr:col>
      <xdr:colOff>165100</xdr:colOff>
      <xdr:row>39</xdr:row>
      <xdr:rowOff>69850</xdr:rowOff>
    </xdr:to>
    <xdr:sp macro="" textlink="">
      <xdr:nvSpPr>
        <xdr:cNvPr id="126" name="フローチャート: 判断 125">
          <a:extLst>
            <a:ext uri="{FF2B5EF4-FFF2-40B4-BE49-F238E27FC236}">
              <a16:creationId xmlns:a16="http://schemas.microsoft.com/office/drawing/2014/main" id="{FC26FDC2-EF8C-4456-85E5-AA43DDB433CC}"/>
            </a:ext>
          </a:extLst>
        </xdr:cNvPr>
        <xdr:cNvSpPr/>
      </xdr:nvSpPr>
      <xdr:spPr>
        <a:xfrm>
          <a:off x="8639175" y="630555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153988</xdr:rowOff>
    </xdr:from>
    <xdr:to>
      <xdr:col>46</xdr:col>
      <xdr:colOff>38100</xdr:colOff>
      <xdr:row>39</xdr:row>
      <xdr:rowOff>84138</xdr:rowOff>
    </xdr:to>
    <xdr:sp macro="" textlink="">
      <xdr:nvSpPr>
        <xdr:cNvPr id="127" name="フローチャート: 判断 126">
          <a:extLst>
            <a:ext uri="{FF2B5EF4-FFF2-40B4-BE49-F238E27FC236}">
              <a16:creationId xmlns:a16="http://schemas.microsoft.com/office/drawing/2014/main" id="{89375FE2-F513-4D3A-9645-E1653B758607}"/>
            </a:ext>
          </a:extLst>
        </xdr:cNvPr>
        <xdr:cNvSpPr/>
      </xdr:nvSpPr>
      <xdr:spPr>
        <a:xfrm>
          <a:off x="7839075" y="631666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11113</xdr:rowOff>
    </xdr:from>
    <xdr:to>
      <xdr:col>41</xdr:col>
      <xdr:colOff>101600</xdr:colOff>
      <xdr:row>39</xdr:row>
      <xdr:rowOff>112713</xdr:rowOff>
    </xdr:to>
    <xdr:sp macro="" textlink="">
      <xdr:nvSpPr>
        <xdr:cNvPr id="128" name="フローチャート: 判断 127">
          <a:extLst>
            <a:ext uri="{FF2B5EF4-FFF2-40B4-BE49-F238E27FC236}">
              <a16:creationId xmlns:a16="http://schemas.microsoft.com/office/drawing/2014/main" id="{7F28E78B-9505-45E9-873A-457DEC514A14}"/>
            </a:ext>
          </a:extLst>
        </xdr:cNvPr>
        <xdr:cNvSpPr/>
      </xdr:nvSpPr>
      <xdr:spPr>
        <a:xfrm>
          <a:off x="7029450" y="6332538"/>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25400</xdr:rowOff>
    </xdr:from>
    <xdr:to>
      <xdr:col>36</xdr:col>
      <xdr:colOff>165100</xdr:colOff>
      <xdr:row>39</xdr:row>
      <xdr:rowOff>127000</xdr:rowOff>
    </xdr:to>
    <xdr:sp macro="" textlink="">
      <xdr:nvSpPr>
        <xdr:cNvPr id="129" name="フローチャート: 判断 128">
          <a:extLst>
            <a:ext uri="{FF2B5EF4-FFF2-40B4-BE49-F238E27FC236}">
              <a16:creationId xmlns:a16="http://schemas.microsoft.com/office/drawing/2014/main" id="{86DF955D-3319-4162-A48D-93DF85FB596F}"/>
            </a:ext>
          </a:extLst>
        </xdr:cNvPr>
        <xdr:cNvSpPr/>
      </xdr:nvSpPr>
      <xdr:spPr>
        <a:xfrm>
          <a:off x="6238875" y="635317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4C2805C1-CEFB-45FB-A657-741254F9C0C1}"/>
            </a:ext>
          </a:extLst>
        </xdr:cNvPr>
        <xdr:cNvSpPr txBox="1"/>
      </xdr:nvSpPr>
      <xdr:spPr>
        <a:xfrm>
          <a:off x="92583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71045B81-A998-46D1-B703-32ED90AFC41D}"/>
            </a:ext>
          </a:extLst>
        </xdr:cNvPr>
        <xdr:cNvSpPr txBox="1"/>
      </xdr:nvSpPr>
      <xdr:spPr>
        <a:xfrm>
          <a:off x="85153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6264666D-41FA-4122-8B69-1B333838AC07}"/>
            </a:ext>
          </a:extLst>
        </xdr:cNvPr>
        <xdr:cNvSpPr txBox="1"/>
      </xdr:nvSpPr>
      <xdr:spPr>
        <a:xfrm>
          <a:off x="77152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3" name="テキスト ボックス 132">
          <a:extLst>
            <a:ext uri="{FF2B5EF4-FFF2-40B4-BE49-F238E27FC236}">
              <a16:creationId xmlns:a16="http://schemas.microsoft.com/office/drawing/2014/main" id="{9E7B3DB2-EBF6-48A6-BE85-A6D7DB8685E3}"/>
            </a:ext>
          </a:extLst>
        </xdr:cNvPr>
        <xdr:cNvSpPr txBox="1"/>
      </xdr:nvSpPr>
      <xdr:spPr>
        <a:xfrm>
          <a:off x="69056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4" name="テキスト ボックス 133">
          <a:extLst>
            <a:ext uri="{FF2B5EF4-FFF2-40B4-BE49-F238E27FC236}">
              <a16:creationId xmlns:a16="http://schemas.microsoft.com/office/drawing/2014/main" id="{71F716E8-694B-45BE-BAE3-1514D232CE8A}"/>
            </a:ext>
          </a:extLst>
        </xdr:cNvPr>
        <xdr:cNvSpPr txBox="1"/>
      </xdr:nvSpPr>
      <xdr:spPr>
        <a:xfrm>
          <a:off x="61150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25400</xdr:rowOff>
    </xdr:from>
    <xdr:to>
      <xdr:col>55</xdr:col>
      <xdr:colOff>50800</xdr:colOff>
      <xdr:row>39</xdr:row>
      <xdr:rowOff>127000</xdr:rowOff>
    </xdr:to>
    <xdr:sp macro="" textlink="">
      <xdr:nvSpPr>
        <xdr:cNvPr id="135" name="楕円 134">
          <a:extLst>
            <a:ext uri="{FF2B5EF4-FFF2-40B4-BE49-F238E27FC236}">
              <a16:creationId xmlns:a16="http://schemas.microsoft.com/office/drawing/2014/main" id="{7550BCFC-67E9-472A-8AA6-7C1BD5133893}"/>
            </a:ext>
          </a:extLst>
        </xdr:cNvPr>
        <xdr:cNvSpPr/>
      </xdr:nvSpPr>
      <xdr:spPr>
        <a:xfrm>
          <a:off x="9401175" y="6353175"/>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3827</xdr:rowOff>
    </xdr:from>
    <xdr:ext cx="469744" cy="259045"/>
    <xdr:sp macro="" textlink="">
      <xdr:nvSpPr>
        <xdr:cNvPr id="136" name="【図書館】&#10;一人当たり面積該当値テキスト">
          <a:extLst>
            <a:ext uri="{FF2B5EF4-FFF2-40B4-BE49-F238E27FC236}">
              <a16:creationId xmlns:a16="http://schemas.microsoft.com/office/drawing/2014/main" id="{9F76D568-8DB8-488B-9761-61FC31993792}"/>
            </a:ext>
          </a:extLst>
        </xdr:cNvPr>
        <xdr:cNvSpPr txBox="1"/>
      </xdr:nvSpPr>
      <xdr:spPr>
        <a:xfrm>
          <a:off x="9467850" y="6331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25400</xdr:rowOff>
    </xdr:from>
    <xdr:to>
      <xdr:col>50</xdr:col>
      <xdr:colOff>165100</xdr:colOff>
      <xdr:row>39</xdr:row>
      <xdr:rowOff>127000</xdr:rowOff>
    </xdr:to>
    <xdr:sp macro="" textlink="">
      <xdr:nvSpPr>
        <xdr:cNvPr id="137" name="楕円 136">
          <a:extLst>
            <a:ext uri="{FF2B5EF4-FFF2-40B4-BE49-F238E27FC236}">
              <a16:creationId xmlns:a16="http://schemas.microsoft.com/office/drawing/2014/main" id="{50A11376-3545-4BFF-A452-0DB870019055}"/>
            </a:ext>
          </a:extLst>
        </xdr:cNvPr>
        <xdr:cNvSpPr/>
      </xdr:nvSpPr>
      <xdr:spPr>
        <a:xfrm>
          <a:off x="8639175" y="635317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76200</xdr:rowOff>
    </xdr:from>
    <xdr:to>
      <xdr:col>55</xdr:col>
      <xdr:colOff>0</xdr:colOff>
      <xdr:row>39</xdr:row>
      <xdr:rowOff>76200</xdr:rowOff>
    </xdr:to>
    <xdr:cxnSp macro="">
      <xdr:nvCxnSpPr>
        <xdr:cNvPr id="138" name="直線コネクタ 137">
          <a:extLst>
            <a:ext uri="{FF2B5EF4-FFF2-40B4-BE49-F238E27FC236}">
              <a16:creationId xmlns:a16="http://schemas.microsoft.com/office/drawing/2014/main" id="{8A00B67C-6AC7-4423-9338-A977D0D31332}"/>
            </a:ext>
          </a:extLst>
        </xdr:cNvPr>
        <xdr:cNvCxnSpPr/>
      </xdr:nvCxnSpPr>
      <xdr:spPr>
        <a:xfrm>
          <a:off x="8686800" y="640080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39688</xdr:rowOff>
    </xdr:from>
    <xdr:to>
      <xdr:col>46</xdr:col>
      <xdr:colOff>38100</xdr:colOff>
      <xdr:row>39</xdr:row>
      <xdr:rowOff>141288</xdr:rowOff>
    </xdr:to>
    <xdr:sp macro="" textlink="">
      <xdr:nvSpPr>
        <xdr:cNvPr id="139" name="楕円 138">
          <a:extLst>
            <a:ext uri="{FF2B5EF4-FFF2-40B4-BE49-F238E27FC236}">
              <a16:creationId xmlns:a16="http://schemas.microsoft.com/office/drawing/2014/main" id="{82C77242-828B-4C54-85A6-24BF091C9D1A}"/>
            </a:ext>
          </a:extLst>
        </xdr:cNvPr>
        <xdr:cNvSpPr/>
      </xdr:nvSpPr>
      <xdr:spPr>
        <a:xfrm>
          <a:off x="7839075" y="6364288"/>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76200</xdr:rowOff>
    </xdr:from>
    <xdr:to>
      <xdr:col>50</xdr:col>
      <xdr:colOff>114300</xdr:colOff>
      <xdr:row>39</xdr:row>
      <xdr:rowOff>90488</xdr:rowOff>
    </xdr:to>
    <xdr:cxnSp macro="">
      <xdr:nvCxnSpPr>
        <xdr:cNvPr id="140" name="直線コネクタ 139">
          <a:extLst>
            <a:ext uri="{FF2B5EF4-FFF2-40B4-BE49-F238E27FC236}">
              <a16:creationId xmlns:a16="http://schemas.microsoft.com/office/drawing/2014/main" id="{2E245914-E4CB-472B-9184-20DB8E6CC973}"/>
            </a:ext>
          </a:extLst>
        </xdr:cNvPr>
        <xdr:cNvCxnSpPr/>
      </xdr:nvCxnSpPr>
      <xdr:spPr>
        <a:xfrm flipV="1">
          <a:off x="7886700" y="6400800"/>
          <a:ext cx="800100" cy="1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39688</xdr:rowOff>
    </xdr:from>
    <xdr:to>
      <xdr:col>41</xdr:col>
      <xdr:colOff>101600</xdr:colOff>
      <xdr:row>39</xdr:row>
      <xdr:rowOff>141288</xdr:rowOff>
    </xdr:to>
    <xdr:sp macro="" textlink="">
      <xdr:nvSpPr>
        <xdr:cNvPr id="141" name="楕円 140">
          <a:extLst>
            <a:ext uri="{FF2B5EF4-FFF2-40B4-BE49-F238E27FC236}">
              <a16:creationId xmlns:a16="http://schemas.microsoft.com/office/drawing/2014/main" id="{B4F3F35D-C48D-47A5-948F-EE0E6F402F2F}"/>
            </a:ext>
          </a:extLst>
        </xdr:cNvPr>
        <xdr:cNvSpPr/>
      </xdr:nvSpPr>
      <xdr:spPr>
        <a:xfrm>
          <a:off x="7029450" y="6364288"/>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90488</xdr:rowOff>
    </xdr:from>
    <xdr:to>
      <xdr:col>45</xdr:col>
      <xdr:colOff>177800</xdr:colOff>
      <xdr:row>39</xdr:row>
      <xdr:rowOff>90488</xdr:rowOff>
    </xdr:to>
    <xdr:cxnSp macro="">
      <xdr:nvCxnSpPr>
        <xdr:cNvPr id="142" name="直線コネクタ 141">
          <a:extLst>
            <a:ext uri="{FF2B5EF4-FFF2-40B4-BE49-F238E27FC236}">
              <a16:creationId xmlns:a16="http://schemas.microsoft.com/office/drawing/2014/main" id="{DB357188-5EC4-4268-9CA8-5AA6F8E57A49}"/>
            </a:ext>
          </a:extLst>
        </xdr:cNvPr>
        <xdr:cNvCxnSpPr/>
      </xdr:nvCxnSpPr>
      <xdr:spPr>
        <a:xfrm>
          <a:off x="7077075" y="6411913"/>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39688</xdr:rowOff>
    </xdr:from>
    <xdr:to>
      <xdr:col>36</xdr:col>
      <xdr:colOff>165100</xdr:colOff>
      <xdr:row>39</xdr:row>
      <xdr:rowOff>141288</xdr:rowOff>
    </xdr:to>
    <xdr:sp macro="" textlink="">
      <xdr:nvSpPr>
        <xdr:cNvPr id="143" name="楕円 142">
          <a:extLst>
            <a:ext uri="{FF2B5EF4-FFF2-40B4-BE49-F238E27FC236}">
              <a16:creationId xmlns:a16="http://schemas.microsoft.com/office/drawing/2014/main" id="{100B4891-4B44-4365-8254-03308D46CB3E}"/>
            </a:ext>
          </a:extLst>
        </xdr:cNvPr>
        <xdr:cNvSpPr/>
      </xdr:nvSpPr>
      <xdr:spPr>
        <a:xfrm>
          <a:off x="6238875" y="6364288"/>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90488</xdr:rowOff>
    </xdr:from>
    <xdr:to>
      <xdr:col>41</xdr:col>
      <xdr:colOff>50800</xdr:colOff>
      <xdr:row>39</xdr:row>
      <xdr:rowOff>90488</xdr:rowOff>
    </xdr:to>
    <xdr:cxnSp macro="">
      <xdr:nvCxnSpPr>
        <xdr:cNvPr id="144" name="直線コネクタ 143">
          <a:extLst>
            <a:ext uri="{FF2B5EF4-FFF2-40B4-BE49-F238E27FC236}">
              <a16:creationId xmlns:a16="http://schemas.microsoft.com/office/drawing/2014/main" id="{F73CFB95-3B08-4748-89F8-ADE6501324D7}"/>
            </a:ext>
          </a:extLst>
        </xdr:cNvPr>
        <xdr:cNvCxnSpPr/>
      </xdr:nvCxnSpPr>
      <xdr:spPr>
        <a:xfrm>
          <a:off x="6286500" y="6411913"/>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86377</xdr:rowOff>
    </xdr:from>
    <xdr:ext cx="469744" cy="259045"/>
    <xdr:sp macro="" textlink="">
      <xdr:nvSpPr>
        <xdr:cNvPr id="145" name="n_1aveValue【図書館】&#10;一人当たり面積">
          <a:extLst>
            <a:ext uri="{FF2B5EF4-FFF2-40B4-BE49-F238E27FC236}">
              <a16:creationId xmlns:a16="http://schemas.microsoft.com/office/drawing/2014/main" id="{63F6B0DB-6B46-4A92-A6EA-9130470EB2C6}"/>
            </a:ext>
          </a:extLst>
        </xdr:cNvPr>
        <xdr:cNvSpPr txBox="1"/>
      </xdr:nvSpPr>
      <xdr:spPr>
        <a:xfrm>
          <a:off x="8458277" y="6083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100665</xdr:rowOff>
    </xdr:from>
    <xdr:ext cx="469744" cy="259045"/>
    <xdr:sp macro="" textlink="">
      <xdr:nvSpPr>
        <xdr:cNvPr id="146" name="n_2aveValue【図書館】&#10;一人当たり面積">
          <a:extLst>
            <a:ext uri="{FF2B5EF4-FFF2-40B4-BE49-F238E27FC236}">
              <a16:creationId xmlns:a16="http://schemas.microsoft.com/office/drawing/2014/main" id="{115DE114-0301-495A-95F1-443756BAA85C}"/>
            </a:ext>
          </a:extLst>
        </xdr:cNvPr>
        <xdr:cNvSpPr txBox="1"/>
      </xdr:nvSpPr>
      <xdr:spPr>
        <a:xfrm>
          <a:off x="7677227" y="6104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129240</xdr:rowOff>
    </xdr:from>
    <xdr:ext cx="469744" cy="259045"/>
    <xdr:sp macro="" textlink="">
      <xdr:nvSpPr>
        <xdr:cNvPr id="147" name="n_3aveValue【図書館】&#10;一人当たり面積">
          <a:extLst>
            <a:ext uri="{FF2B5EF4-FFF2-40B4-BE49-F238E27FC236}">
              <a16:creationId xmlns:a16="http://schemas.microsoft.com/office/drawing/2014/main" id="{A38EE694-3C2D-4463-BAF9-F436C1769174}"/>
            </a:ext>
          </a:extLst>
        </xdr:cNvPr>
        <xdr:cNvSpPr txBox="1"/>
      </xdr:nvSpPr>
      <xdr:spPr>
        <a:xfrm>
          <a:off x="6867602" y="612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143527</xdr:rowOff>
    </xdr:from>
    <xdr:ext cx="469744" cy="259045"/>
    <xdr:sp macro="" textlink="">
      <xdr:nvSpPr>
        <xdr:cNvPr id="148" name="n_4aveValue【図書館】&#10;一人当たり面積">
          <a:extLst>
            <a:ext uri="{FF2B5EF4-FFF2-40B4-BE49-F238E27FC236}">
              <a16:creationId xmlns:a16="http://schemas.microsoft.com/office/drawing/2014/main" id="{56457E27-3B88-4952-A2CF-8D0C2ADC5160}"/>
            </a:ext>
          </a:extLst>
        </xdr:cNvPr>
        <xdr:cNvSpPr txBox="1"/>
      </xdr:nvSpPr>
      <xdr:spPr>
        <a:xfrm>
          <a:off x="6067502" y="614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118127</xdr:rowOff>
    </xdr:from>
    <xdr:ext cx="469744" cy="259045"/>
    <xdr:sp macro="" textlink="">
      <xdr:nvSpPr>
        <xdr:cNvPr id="149" name="n_1mainValue【図書館】&#10;一人当たり面積">
          <a:extLst>
            <a:ext uri="{FF2B5EF4-FFF2-40B4-BE49-F238E27FC236}">
              <a16:creationId xmlns:a16="http://schemas.microsoft.com/office/drawing/2014/main" id="{EB03B693-77BC-4045-8B1B-BEE1A1AD3E7A}"/>
            </a:ext>
          </a:extLst>
        </xdr:cNvPr>
        <xdr:cNvSpPr txBox="1"/>
      </xdr:nvSpPr>
      <xdr:spPr>
        <a:xfrm>
          <a:off x="8458277" y="6445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132415</xdr:rowOff>
    </xdr:from>
    <xdr:ext cx="469744" cy="259045"/>
    <xdr:sp macro="" textlink="">
      <xdr:nvSpPr>
        <xdr:cNvPr id="150" name="n_2mainValue【図書館】&#10;一人当たり面積">
          <a:extLst>
            <a:ext uri="{FF2B5EF4-FFF2-40B4-BE49-F238E27FC236}">
              <a16:creationId xmlns:a16="http://schemas.microsoft.com/office/drawing/2014/main" id="{161747B4-E2D5-4B06-BC62-86461E465C34}"/>
            </a:ext>
          </a:extLst>
        </xdr:cNvPr>
        <xdr:cNvSpPr txBox="1"/>
      </xdr:nvSpPr>
      <xdr:spPr>
        <a:xfrm>
          <a:off x="7677227" y="6457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132415</xdr:rowOff>
    </xdr:from>
    <xdr:ext cx="469744" cy="259045"/>
    <xdr:sp macro="" textlink="">
      <xdr:nvSpPr>
        <xdr:cNvPr id="151" name="n_3mainValue【図書館】&#10;一人当たり面積">
          <a:extLst>
            <a:ext uri="{FF2B5EF4-FFF2-40B4-BE49-F238E27FC236}">
              <a16:creationId xmlns:a16="http://schemas.microsoft.com/office/drawing/2014/main" id="{6B691703-F395-4139-8E29-2E875DC2EA61}"/>
            </a:ext>
          </a:extLst>
        </xdr:cNvPr>
        <xdr:cNvSpPr txBox="1"/>
      </xdr:nvSpPr>
      <xdr:spPr>
        <a:xfrm>
          <a:off x="6867602" y="6457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132415</xdr:rowOff>
    </xdr:from>
    <xdr:ext cx="469744" cy="259045"/>
    <xdr:sp macro="" textlink="">
      <xdr:nvSpPr>
        <xdr:cNvPr id="152" name="n_4mainValue【図書館】&#10;一人当たり面積">
          <a:extLst>
            <a:ext uri="{FF2B5EF4-FFF2-40B4-BE49-F238E27FC236}">
              <a16:creationId xmlns:a16="http://schemas.microsoft.com/office/drawing/2014/main" id="{CD62F0F8-E885-400B-BC7C-FE02DD4C251A}"/>
            </a:ext>
          </a:extLst>
        </xdr:cNvPr>
        <xdr:cNvSpPr txBox="1"/>
      </xdr:nvSpPr>
      <xdr:spPr>
        <a:xfrm>
          <a:off x="6067502" y="6457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3" name="正方形/長方形 152">
          <a:extLst>
            <a:ext uri="{FF2B5EF4-FFF2-40B4-BE49-F238E27FC236}">
              <a16:creationId xmlns:a16="http://schemas.microsoft.com/office/drawing/2014/main" id="{0E257A3C-6258-42CE-9F96-8DBBF0DCE887}"/>
            </a:ext>
          </a:extLst>
        </xdr:cNvPr>
        <xdr:cNvSpPr/>
      </xdr:nvSpPr>
      <xdr:spPr>
        <a:xfrm>
          <a:off x="685800" y="757237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4" name="正方形/長方形 153">
          <a:extLst>
            <a:ext uri="{FF2B5EF4-FFF2-40B4-BE49-F238E27FC236}">
              <a16:creationId xmlns:a16="http://schemas.microsoft.com/office/drawing/2014/main" id="{A3A221C9-9414-4655-B45D-261D9C616066}"/>
            </a:ext>
          </a:extLst>
        </xdr:cNvPr>
        <xdr:cNvSpPr/>
      </xdr:nvSpPr>
      <xdr:spPr>
        <a:xfrm>
          <a:off x="8096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5" name="正方形/長方形 154">
          <a:extLst>
            <a:ext uri="{FF2B5EF4-FFF2-40B4-BE49-F238E27FC236}">
              <a16:creationId xmlns:a16="http://schemas.microsoft.com/office/drawing/2014/main" id="{21C1B9B0-F8E0-426E-BD7A-95F07FCA3B1D}"/>
            </a:ext>
          </a:extLst>
        </xdr:cNvPr>
        <xdr:cNvSpPr/>
      </xdr:nvSpPr>
      <xdr:spPr>
        <a:xfrm>
          <a:off x="8096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6" name="正方形/長方形 155">
          <a:extLst>
            <a:ext uri="{FF2B5EF4-FFF2-40B4-BE49-F238E27FC236}">
              <a16:creationId xmlns:a16="http://schemas.microsoft.com/office/drawing/2014/main" id="{B16A5C93-9325-4019-BB8D-8F2759FDD194}"/>
            </a:ext>
          </a:extLst>
        </xdr:cNvPr>
        <xdr:cNvSpPr/>
      </xdr:nvSpPr>
      <xdr:spPr>
        <a:xfrm>
          <a:off x="1714500"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7" name="正方形/長方形 156">
          <a:extLst>
            <a:ext uri="{FF2B5EF4-FFF2-40B4-BE49-F238E27FC236}">
              <a16:creationId xmlns:a16="http://schemas.microsoft.com/office/drawing/2014/main" id="{1C1F0A53-C10E-487B-8033-ECD43C63531F}"/>
            </a:ext>
          </a:extLst>
        </xdr:cNvPr>
        <xdr:cNvSpPr/>
      </xdr:nvSpPr>
      <xdr:spPr>
        <a:xfrm>
          <a:off x="1714500"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8" name="正方形/長方形 157">
          <a:extLst>
            <a:ext uri="{FF2B5EF4-FFF2-40B4-BE49-F238E27FC236}">
              <a16:creationId xmlns:a16="http://schemas.microsoft.com/office/drawing/2014/main" id="{1B92D2C2-4FCD-437D-9936-443D1F2DC187}"/>
            </a:ext>
          </a:extLst>
        </xdr:cNvPr>
        <xdr:cNvSpPr/>
      </xdr:nvSpPr>
      <xdr:spPr>
        <a:xfrm>
          <a:off x="2743200"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9" name="正方形/長方形 158">
          <a:extLst>
            <a:ext uri="{FF2B5EF4-FFF2-40B4-BE49-F238E27FC236}">
              <a16:creationId xmlns:a16="http://schemas.microsoft.com/office/drawing/2014/main" id="{44FC392B-C5EE-4266-8297-BFF18A30E1E9}"/>
            </a:ext>
          </a:extLst>
        </xdr:cNvPr>
        <xdr:cNvSpPr/>
      </xdr:nvSpPr>
      <xdr:spPr>
        <a:xfrm>
          <a:off x="2743200"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60" name="正方形/長方形 159">
          <a:extLst>
            <a:ext uri="{FF2B5EF4-FFF2-40B4-BE49-F238E27FC236}">
              <a16:creationId xmlns:a16="http://schemas.microsoft.com/office/drawing/2014/main" id="{4D4C9EFA-53CA-49EB-90B9-11F1C004ECC9}"/>
            </a:ext>
          </a:extLst>
        </xdr:cNvPr>
        <xdr:cNvSpPr/>
      </xdr:nvSpPr>
      <xdr:spPr>
        <a:xfrm>
          <a:off x="685800" y="864870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1" name="テキスト ボックス 160">
          <a:extLst>
            <a:ext uri="{FF2B5EF4-FFF2-40B4-BE49-F238E27FC236}">
              <a16:creationId xmlns:a16="http://schemas.microsoft.com/office/drawing/2014/main" id="{223EF4EA-22E2-4C40-884B-A9043B7B73CC}"/>
            </a:ext>
          </a:extLst>
        </xdr:cNvPr>
        <xdr:cNvSpPr txBox="1"/>
      </xdr:nvSpPr>
      <xdr:spPr>
        <a:xfrm>
          <a:off x="666750" y="84677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2" name="直線コネクタ 161">
          <a:extLst>
            <a:ext uri="{FF2B5EF4-FFF2-40B4-BE49-F238E27FC236}">
              <a16:creationId xmlns:a16="http://schemas.microsoft.com/office/drawing/2014/main" id="{2942773F-BD1E-4328-B7DC-068D23F027EB}"/>
            </a:ext>
          </a:extLst>
        </xdr:cNvPr>
        <xdr:cNvCxnSpPr/>
      </xdr:nvCxnSpPr>
      <xdr:spPr>
        <a:xfrm>
          <a:off x="685800" y="108108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3" name="テキスト ボックス 162">
          <a:extLst>
            <a:ext uri="{FF2B5EF4-FFF2-40B4-BE49-F238E27FC236}">
              <a16:creationId xmlns:a16="http://schemas.microsoft.com/office/drawing/2014/main" id="{7AD28CB2-EEB6-4939-A73B-73CB694306FA}"/>
            </a:ext>
          </a:extLst>
        </xdr:cNvPr>
        <xdr:cNvSpPr txBox="1"/>
      </xdr:nvSpPr>
      <xdr:spPr>
        <a:xfrm>
          <a:off x="278946" y="10675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4" name="直線コネクタ 163">
          <a:extLst>
            <a:ext uri="{FF2B5EF4-FFF2-40B4-BE49-F238E27FC236}">
              <a16:creationId xmlns:a16="http://schemas.microsoft.com/office/drawing/2014/main" id="{8293914E-E5A0-4378-9097-EB97807469DD}"/>
            </a:ext>
          </a:extLst>
        </xdr:cNvPr>
        <xdr:cNvCxnSpPr/>
      </xdr:nvCxnSpPr>
      <xdr:spPr>
        <a:xfrm>
          <a:off x="685800" y="104489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5" name="テキスト ボックス 164">
          <a:extLst>
            <a:ext uri="{FF2B5EF4-FFF2-40B4-BE49-F238E27FC236}">
              <a16:creationId xmlns:a16="http://schemas.microsoft.com/office/drawing/2014/main" id="{BCDC7A55-676D-41A7-B436-AC2EF340097F}"/>
            </a:ext>
          </a:extLst>
        </xdr:cNvPr>
        <xdr:cNvSpPr txBox="1"/>
      </xdr:nvSpPr>
      <xdr:spPr>
        <a:xfrm>
          <a:off x="278946" y="103130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6" name="直線コネクタ 165">
          <a:extLst>
            <a:ext uri="{FF2B5EF4-FFF2-40B4-BE49-F238E27FC236}">
              <a16:creationId xmlns:a16="http://schemas.microsoft.com/office/drawing/2014/main" id="{5036868D-ED4B-4658-83D7-9E15AB0740F9}"/>
            </a:ext>
          </a:extLst>
        </xdr:cNvPr>
        <xdr:cNvCxnSpPr/>
      </xdr:nvCxnSpPr>
      <xdr:spPr>
        <a:xfrm>
          <a:off x="685800" y="100869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7" name="テキスト ボックス 166">
          <a:extLst>
            <a:ext uri="{FF2B5EF4-FFF2-40B4-BE49-F238E27FC236}">
              <a16:creationId xmlns:a16="http://schemas.microsoft.com/office/drawing/2014/main" id="{E27061E0-FCD4-44A4-A61F-8EA770A08285}"/>
            </a:ext>
          </a:extLst>
        </xdr:cNvPr>
        <xdr:cNvSpPr txBox="1"/>
      </xdr:nvSpPr>
      <xdr:spPr>
        <a:xfrm>
          <a:off x="339891" y="99511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8" name="直線コネクタ 167">
          <a:extLst>
            <a:ext uri="{FF2B5EF4-FFF2-40B4-BE49-F238E27FC236}">
              <a16:creationId xmlns:a16="http://schemas.microsoft.com/office/drawing/2014/main" id="{5662A481-345A-4B77-A4B2-9886FEF46998}"/>
            </a:ext>
          </a:extLst>
        </xdr:cNvPr>
        <xdr:cNvCxnSpPr/>
      </xdr:nvCxnSpPr>
      <xdr:spPr>
        <a:xfrm>
          <a:off x="685800" y="97250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9" name="テキスト ボックス 168">
          <a:extLst>
            <a:ext uri="{FF2B5EF4-FFF2-40B4-BE49-F238E27FC236}">
              <a16:creationId xmlns:a16="http://schemas.microsoft.com/office/drawing/2014/main" id="{A7ACA4C0-8883-4A41-9199-E92BD589992D}"/>
            </a:ext>
          </a:extLst>
        </xdr:cNvPr>
        <xdr:cNvSpPr txBox="1"/>
      </xdr:nvSpPr>
      <xdr:spPr>
        <a:xfrm>
          <a:off x="339891" y="95891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70" name="直線コネクタ 169">
          <a:extLst>
            <a:ext uri="{FF2B5EF4-FFF2-40B4-BE49-F238E27FC236}">
              <a16:creationId xmlns:a16="http://schemas.microsoft.com/office/drawing/2014/main" id="{68F90A03-B42E-4069-9D31-B6B69019D2A7}"/>
            </a:ext>
          </a:extLst>
        </xdr:cNvPr>
        <xdr:cNvCxnSpPr/>
      </xdr:nvCxnSpPr>
      <xdr:spPr>
        <a:xfrm>
          <a:off x="685800" y="9372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71" name="テキスト ボックス 170">
          <a:extLst>
            <a:ext uri="{FF2B5EF4-FFF2-40B4-BE49-F238E27FC236}">
              <a16:creationId xmlns:a16="http://schemas.microsoft.com/office/drawing/2014/main" id="{EF96FDAA-A1BF-43F8-B258-2AE2BD1B74AE}"/>
            </a:ext>
          </a:extLst>
        </xdr:cNvPr>
        <xdr:cNvSpPr txBox="1"/>
      </xdr:nvSpPr>
      <xdr:spPr>
        <a:xfrm>
          <a:off x="339891" y="9236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2" name="直線コネクタ 171">
          <a:extLst>
            <a:ext uri="{FF2B5EF4-FFF2-40B4-BE49-F238E27FC236}">
              <a16:creationId xmlns:a16="http://schemas.microsoft.com/office/drawing/2014/main" id="{4C21A3C3-27EC-43CF-91B8-FBE064C0EF5E}"/>
            </a:ext>
          </a:extLst>
        </xdr:cNvPr>
        <xdr:cNvCxnSpPr/>
      </xdr:nvCxnSpPr>
      <xdr:spPr>
        <a:xfrm>
          <a:off x="685800" y="901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3" name="テキスト ボックス 172">
          <a:extLst>
            <a:ext uri="{FF2B5EF4-FFF2-40B4-BE49-F238E27FC236}">
              <a16:creationId xmlns:a16="http://schemas.microsoft.com/office/drawing/2014/main" id="{BE448FAF-BDBF-4C7D-A358-4EB3B1877096}"/>
            </a:ext>
          </a:extLst>
        </xdr:cNvPr>
        <xdr:cNvSpPr txBox="1"/>
      </xdr:nvSpPr>
      <xdr:spPr>
        <a:xfrm>
          <a:off x="339891" y="887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4" name="直線コネクタ 173">
          <a:extLst>
            <a:ext uri="{FF2B5EF4-FFF2-40B4-BE49-F238E27FC236}">
              <a16:creationId xmlns:a16="http://schemas.microsoft.com/office/drawing/2014/main" id="{E0126F0F-8C7E-4A68-8B28-EB48E9B8FBDB}"/>
            </a:ext>
          </a:extLst>
        </xdr:cNvPr>
        <xdr:cNvCxnSpPr/>
      </xdr:nvCxnSpPr>
      <xdr:spPr>
        <a:xfrm>
          <a:off x="685800" y="8648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5" name="テキスト ボックス 174">
          <a:extLst>
            <a:ext uri="{FF2B5EF4-FFF2-40B4-BE49-F238E27FC236}">
              <a16:creationId xmlns:a16="http://schemas.microsoft.com/office/drawing/2014/main" id="{F4AA4DDB-E7D5-4CDC-924E-F364E4E74408}"/>
            </a:ext>
          </a:extLst>
        </xdr:cNvPr>
        <xdr:cNvSpPr txBox="1"/>
      </xdr:nvSpPr>
      <xdr:spPr>
        <a:xfrm>
          <a:off x="388136" y="85128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6" name="【体育館・プール】&#10;有形固定資産減価償却率グラフ枠">
          <a:extLst>
            <a:ext uri="{FF2B5EF4-FFF2-40B4-BE49-F238E27FC236}">
              <a16:creationId xmlns:a16="http://schemas.microsoft.com/office/drawing/2014/main" id="{284FF231-B2CE-4733-B243-D4D6B096ABD2}"/>
            </a:ext>
          </a:extLst>
        </xdr:cNvPr>
        <xdr:cNvSpPr/>
      </xdr:nvSpPr>
      <xdr:spPr>
        <a:xfrm>
          <a:off x="685800" y="864870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63</xdr:row>
      <xdr:rowOff>146685</xdr:rowOff>
    </xdr:to>
    <xdr:cxnSp macro="">
      <xdr:nvCxnSpPr>
        <xdr:cNvPr id="177" name="直線コネクタ 176">
          <a:extLst>
            <a:ext uri="{FF2B5EF4-FFF2-40B4-BE49-F238E27FC236}">
              <a16:creationId xmlns:a16="http://schemas.microsoft.com/office/drawing/2014/main" id="{9489B7CF-69A6-4905-B7A0-0352B23531CD}"/>
            </a:ext>
          </a:extLst>
        </xdr:cNvPr>
        <xdr:cNvCxnSpPr/>
      </xdr:nvCxnSpPr>
      <xdr:spPr>
        <a:xfrm flipV="1">
          <a:off x="4180840" y="914273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150512</xdr:rowOff>
    </xdr:from>
    <xdr:ext cx="405111" cy="259045"/>
    <xdr:sp macro="" textlink="">
      <xdr:nvSpPr>
        <xdr:cNvPr id="178" name="【体育館・プール】&#10;有形固定資産減価償却率最小値テキスト">
          <a:extLst>
            <a:ext uri="{FF2B5EF4-FFF2-40B4-BE49-F238E27FC236}">
              <a16:creationId xmlns:a16="http://schemas.microsoft.com/office/drawing/2014/main" id="{10F30DBA-02E6-471D-AE32-AEC07BA3D2DF}"/>
            </a:ext>
          </a:extLst>
        </xdr:cNvPr>
        <xdr:cNvSpPr txBox="1"/>
      </xdr:nvSpPr>
      <xdr:spPr>
        <a:xfrm>
          <a:off x="4219575"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146685</xdr:rowOff>
    </xdr:from>
    <xdr:to>
      <xdr:col>24</xdr:col>
      <xdr:colOff>152400</xdr:colOff>
      <xdr:row>63</xdr:row>
      <xdr:rowOff>146685</xdr:rowOff>
    </xdr:to>
    <xdr:cxnSp macro="">
      <xdr:nvCxnSpPr>
        <xdr:cNvPr id="179" name="直線コネクタ 178">
          <a:extLst>
            <a:ext uri="{FF2B5EF4-FFF2-40B4-BE49-F238E27FC236}">
              <a16:creationId xmlns:a16="http://schemas.microsoft.com/office/drawing/2014/main" id="{65ACD9F3-BD76-4C3E-A09B-88934AB4C458}"/>
            </a:ext>
          </a:extLst>
        </xdr:cNvPr>
        <xdr:cNvCxnSpPr/>
      </xdr:nvCxnSpPr>
      <xdr:spPr>
        <a:xfrm>
          <a:off x="4105275" y="1035431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15257</xdr:rowOff>
    </xdr:from>
    <xdr:ext cx="405111" cy="259045"/>
    <xdr:sp macro="" textlink="">
      <xdr:nvSpPr>
        <xdr:cNvPr id="180" name="【体育館・プール】&#10;有形固定資産減価償却率最大値テキスト">
          <a:extLst>
            <a:ext uri="{FF2B5EF4-FFF2-40B4-BE49-F238E27FC236}">
              <a16:creationId xmlns:a16="http://schemas.microsoft.com/office/drawing/2014/main" id="{421FDEBC-BFDD-41E2-83B9-A9280AB2F3D4}"/>
            </a:ext>
          </a:extLst>
        </xdr:cNvPr>
        <xdr:cNvSpPr txBox="1"/>
      </xdr:nvSpPr>
      <xdr:spPr>
        <a:xfrm>
          <a:off x="4219575" y="892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81" name="直線コネクタ 180">
          <a:extLst>
            <a:ext uri="{FF2B5EF4-FFF2-40B4-BE49-F238E27FC236}">
              <a16:creationId xmlns:a16="http://schemas.microsoft.com/office/drawing/2014/main" id="{E123D618-1E65-4C5E-A060-239AAFEC1545}"/>
            </a:ext>
          </a:extLst>
        </xdr:cNvPr>
        <xdr:cNvCxnSpPr/>
      </xdr:nvCxnSpPr>
      <xdr:spPr>
        <a:xfrm>
          <a:off x="4105275" y="914273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19067</xdr:rowOff>
    </xdr:from>
    <xdr:ext cx="405111" cy="259045"/>
    <xdr:sp macro="" textlink="">
      <xdr:nvSpPr>
        <xdr:cNvPr id="182" name="【体育館・プール】&#10;有形固定資産減価償却率平均値テキスト">
          <a:extLst>
            <a:ext uri="{FF2B5EF4-FFF2-40B4-BE49-F238E27FC236}">
              <a16:creationId xmlns:a16="http://schemas.microsoft.com/office/drawing/2014/main" id="{43E77041-6DA4-4153-952B-A291ACB7B5C7}"/>
            </a:ext>
          </a:extLst>
        </xdr:cNvPr>
        <xdr:cNvSpPr txBox="1"/>
      </xdr:nvSpPr>
      <xdr:spPr>
        <a:xfrm>
          <a:off x="4219575" y="97440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40640</xdr:rowOff>
    </xdr:from>
    <xdr:to>
      <xdr:col>24</xdr:col>
      <xdr:colOff>114300</xdr:colOff>
      <xdr:row>60</xdr:row>
      <xdr:rowOff>142240</xdr:rowOff>
    </xdr:to>
    <xdr:sp macro="" textlink="">
      <xdr:nvSpPr>
        <xdr:cNvPr id="183" name="フローチャート: 判断 182">
          <a:extLst>
            <a:ext uri="{FF2B5EF4-FFF2-40B4-BE49-F238E27FC236}">
              <a16:creationId xmlns:a16="http://schemas.microsoft.com/office/drawing/2014/main" id="{0F00F2C7-8479-4721-B582-D1CC990BC8E6}"/>
            </a:ext>
          </a:extLst>
        </xdr:cNvPr>
        <xdr:cNvSpPr/>
      </xdr:nvSpPr>
      <xdr:spPr>
        <a:xfrm>
          <a:off x="4124325" y="976566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10160</xdr:rowOff>
    </xdr:from>
    <xdr:to>
      <xdr:col>20</xdr:col>
      <xdr:colOff>38100</xdr:colOff>
      <xdr:row>60</xdr:row>
      <xdr:rowOff>111760</xdr:rowOff>
    </xdr:to>
    <xdr:sp macro="" textlink="">
      <xdr:nvSpPr>
        <xdr:cNvPr id="184" name="フローチャート: 判断 183">
          <a:extLst>
            <a:ext uri="{FF2B5EF4-FFF2-40B4-BE49-F238E27FC236}">
              <a16:creationId xmlns:a16="http://schemas.microsoft.com/office/drawing/2014/main" id="{926B6E75-747D-452D-B5A4-2BB818CB7BAA}"/>
            </a:ext>
          </a:extLst>
        </xdr:cNvPr>
        <xdr:cNvSpPr/>
      </xdr:nvSpPr>
      <xdr:spPr>
        <a:xfrm>
          <a:off x="3381375" y="973201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156845</xdr:rowOff>
    </xdr:from>
    <xdr:to>
      <xdr:col>15</xdr:col>
      <xdr:colOff>101600</xdr:colOff>
      <xdr:row>60</xdr:row>
      <xdr:rowOff>86995</xdr:rowOff>
    </xdr:to>
    <xdr:sp macro="" textlink="">
      <xdr:nvSpPr>
        <xdr:cNvPr id="185" name="フローチャート: 判断 184">
          <a:extLst>
            <a:ext uri="{FF2B5EF4-FFF2-40B4-BE49-F238E27FC236}">
              <a16:creationId xmlns:a16="http://schemas.microsoft.com/office/drawing/2014/main" id="{B409CB60-A4F3-4D00-A93D-224A66489F45}"/>
            </a:ext>
          </a:extLst>
        </xdr:cNvPr>
        <xdr:cNvSpPr/>
      </xdr:nvSpPr>
      <xdr:spPr>
        <a:xfrm>
          <a:off x="2571750" y="972312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122555</xdr:rowOff>
    </xdr:from>
    <xdr:to>
      <xdr:col>10</xdr:col>
      <xdr:colOff>165100</xdr:colOff>
      <xdr:row>60</xdr:row>
      <xdr:rowOff>52705</xdr:rowOff>
    </xdr:to>
    <xdr:sp macro="" textlink="">
      <xdr:nvSpPr>
        <xdr:cNvPr id="186" name="フローチャート: 判断 185">
          <a:extLst>
            <a:ext uri="{FF2B5EF4-FFF2-40B4-BE49-F238E27FC236}">
              <a16:creationId xmlns:a16="http://schemas.microsoft.com/office/drawing/2014/main" id="{3FAFB7D3-045F-44C9-B01B-A54B1B2F1075}"/>
            </a:ext>
          </a:extLst>
        </xdr:cNvPr>
        <xdr:cNvSpPr/>
      </xdr:nvSpPr>
      <xdr:spPr>
        <a:xfrm>
          <a:off x="1781175" y="968883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86360</xdr:rowOff>
    </xdr:from>
    <xdr:to>
      <xdr:col>6</xdr:col>
      <xdr:colOff>38100</xdr:colOff>
      <xdr:row>60</xdr:row>
      <xdr:rowOff>16510</xdr:rowOff>
    </xdr:to>
    <xdr:sp macro="" textlink="">
      <xdr:nvSpPr>
        <xdr:cNvPr id="187" name="フローチャート: 判断 186">
          <a:extLst>
            <a:ext uri="{FF2B5EF4-FFF2-40B4-BE49-F238E27FC236}">
              <a16:creationId xmlns:a16="http://schemas.microsoft.com/office/drawing/2014/main" id="{9756F26F-5FED-489A-91E9-8E46056F6BC3}"/>
            </a:ext>
          </a:extLst>
        </xdr:cNvPr>
        <xdr:cNvSpPr/>
      </xdr:nvSpPr>
      <xdr:spPr>
        <a:xfrm>
          <a:off x="981075" y="964628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25B70BA0-D4E6-4BAC-B2E8-B2B2EDCBDE56}"/>
            </a:ext>
          </a:extLst>
        </xdr:cNvPr>
        <xdr:cNvSpPr txBox="1"/>
      </xdr:nvSpPr>
      <xdr:spPr>
        <a:xfrm>
          <a:off x="40100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9D9D28BB-5178-4ADB-8B74-F1C1309E99E7}"/>
            </a:ext>
          </a:extLst>
        </xdr:cNvPr>
        <xdr:cNvSpPr txBox="1"/>
      </xdr:nvSpPr>
      <xdr:spPr>
        <a:xfrm>
          <a:off x="32575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B2BEE7E6-C325-41C2-BF03-A43422585D99}"/>
            </a:ext>
          </a:extLst>
        </xdr:cNvPr>
        <xdr:cNvSpPr txBox="1"/>
      </xdr:nvSpPr>
      <xdr:spPr>
        <a:xfrm>
          <a:off x="24479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1" name="テキスト ボックス 190">
          <a:extLst>
            <a:ext uri="{FF2B5EF4-FFF2-40B4-BE49-F238E27FC236}">
              <a16:creationId xmlns:a16="http://schemas.microsoft.com/office/drawing/2014/main" id="{DB4EAB16-34CB-4C46-A35C-911C8DDCBBDD}"/>
            </a:ext>
          </a:extLst>
        </xdr:cNvPr>
        <xdr:cNvSpPr txBox="1"/>
      </xdr:nvSpPr>
      <xdr:spPr>
        <a:xfrm>
          <a:off x="16573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2" name="テキスト ボックス 191">
          <a:extLst>
            <a:ext uri="{FF2B5EF4-FFF2-40B4-BE49-F238E27FC236}">
              <a16:creationId xmlns:a16="http://schemas.microsoft.com/office/drawing/2014/main" id="{84FE1F9D-D732-46F3-870E-F754D44B41EB}"/>
            </a:ext>
          </a:extLst>
        </xdr:cNvPr>
        <xdr:cNvSpPr txBox="1"/>
      </xdr:nvSpPr>
      <xdr:spPr>
        <a:xfrm>
          <a:off x="8572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15875</xdr:rowOff>
    </xdr:from>
    <xdr:to>
      <xdr:col>24</xdr:col>
      <xdr:colOff>114300</xdr:colOff>
      <xdr:row>60</xdr:row>
      <xdr:rowOff>117475</xdr:rowOff>
    </xdr:to>
    <xdr:sp macro="" textlink="">
      <xdr:nvSpPr>
        <xdr:cNvPr id="193" name="楕円 192">
          <a:extLst>
            <a:ext uri="{FF2B5EF4-FFF2-40B4-BE49-F238E27FC236}">
              <a16:creationId xmlns:a16="http://schemas.microsoft.com/office/drawing/2014/main" id="{9407993B-2679-4A47-8098-FBF95F0F8583}"/>
            </a:ext>
          </a:extLst>
        </xdr:cNvPr>
        <xdr:cNvSpPr/>
      </xdr:nvSpPr>
      <xdr:spPr>
        <a:xfrm>
          <a:off x="4124325" y="97409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38752</xdr:rowOff>
    </xdr:from>
    <xdr:ext cx="405111" cy="259045"/>
    <xdr:sp macro="" textlink="">
      <xdr:nvSpPr>
        <xdr:cNvPr id="194" name="【体育館・プール】&#10;有形固定資産減価償却率該当値テキスト">
          <a:extLst>
            <a:ext uri="{FF2B5EF4-FFF2-40B4-BE49-F238E27FC236}">
              <a16:creationId xmlns:a16="http://schemas.microsoft.com/office/drawing/2014/main" id="{E9990DDC-D6FE-4697-BEFC-7C9F84419EA1}"/>
            </a:ext>
          </a:extLst>
        </xdr:cNvPr>
        <xdr:cNvSpPr txBox="1"/>
      </xdr:nvSpPr>
      <xdr:spPr>
        <a:xfrm>
          <a:off x="4219575" y="960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19685</xdr:rowOff>
    </xdr:from>
    <xdr:to>
      <xdr:col>20</xdr:col>
      <xdr:colOff>38100</xdr:colOff>
      <xdr:row>60</xdr:row>
      <xdr:rowOff>121285</xdr:rowOff>
    </xdr:to>
    <xdr:sp macro="" textlink="">
      <xdr:nvSpPr>
        <xdr:cNvPr id="195" name="楕円 194">
          <a:extLst>
            <a:ext uri="{FF2B5EF4-FFF2-40B4-BE49-F238E27FC236}">
              <a16:creationId xmlns:a16="http://schemas.microsoft.com/office/drawing/2014/main" id="{57E99C82-963E-4108-8BD6-DF2FBEF9C932}"/>
            </a:ext>
          </a:extLst>
        </xdr:cNvPr>
        <xdr:cNvSpPr/>
      </xdr:nvSpPr>
      <xdr:spPr>
        <a:xfrm>
          <a:off x="3381375" y="974471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66675</xdr:rowOff>
    </xdr:from>
    <xdr:to>
      <xdr:col>24</xdr:col>
      <xdr:colOff>63500</xdr:colOff>
      <xdr:row>60</xdr:row>
      <xdr:rowOff>70485</xdr:rowOff>
    </xdr:to>
    <xdr:cxnSp macro="">
      <xdr:nvCxnSpPr>
        <xdr:cNvPr id="196" name="直線コネクタ 195">
          <a:extLst>
            <a:ext uri="{FF2B5EF4-FFF2-40B4-BE49-F238E27FC236}">
              <a16:creationId xmlns:a16="http://schemas.microsoft.com/office/drawing/2014/main" id="{C3792756-F79D-4C0D-99F1-1A4C435E80E5}"/>
            </a:ext>
          </a:extLst>
        </xdr:cNvPr>
        <xdr:cNvCxnSpPr/>
      </xdr:nvCxnSpPr>
      <xdr:spPr>
        <a:xfrm flipV="1">
          <a:off x="3429000" y="9788525"/>
          <a:ext cx="752475"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635</xdr:rowOff>
    </xdr:from>
    <xdr:to>
      <xdr:col>15</xdr:col>
      <xdr:colOff>101600</xdr:colOff>
      <xdr:row>60</xdr:row>
      <xdr:rowOff>102235</xdr:rowOff>
    </xdr:to>
    <xdr:sp macro="" textlink="">
      <xdr:nvSpPr>
        <xdr:cNvPr id="197" name="楕円 196">
          <a:extLst>
            <a:ext uri="{FF2B5EF4-FFF2-40B4-BE49-F238E27FC236}">
              <a16:creationId xmlns:a16="http://schemas.microsoft.com/office/drawing/2014/main" id="{51D85325-B59C-4FC6-935A-683B84D6502C}"/>
            </a:ext>
          </a:extLst>
        </xdr:cNvPr>
        <xdr:cNvSpPr/>
      </xdr:nvSpPr>
      <xdr:spPr>
        <a:xfrm>
          <a:off x="2571750" y="972566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51435</xdr:rowOff>
    </xdr:from>
    <xdr:to>
      <xdr:col>19</xdr:col>
      <xdr:colOff>177800</xdr:colOff>
      <xdr:row>60</xdr:row>
      <xdr:rowOff>70485</xdr:rowOff>
    </xdr:to>
    <xdr:cxnSp macro="">
      <xdr:nvCxnSpPr>
        <xdr:cNvPr id="198" name="直線コネクタ 197">
          <a:extLst>
            <a:ext uri="{FF2B5EF4-FFF2-40B4-BE49-F238E27FC236}">
              <a16:creationId xmlns:a16="http://schemas.microsoft.com/office/drawing/2014/main" id="{C995B87A-28AC-4B02-BF9F-DB7D575C3A54}"/>
            </a:ext>
          </a:extLst>
        </xdr:cNvPr>
        <xdr:cNvCxnSpPr/>
      </xdr:nvCxnSpPr>
      <xdr:spPr>
        <a:xfrm>
          <a:off x="2619375" y="9773285"/>
          <a:ext cx="80962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156845</xdr:rowOff>
    </xdr:from>
    <xdr:to>
      <xdr:col>10</xdr:col>
      <xdr:colOff>165100</xdr:colOff>
      <xdr:row>60</xdr:row>
      <xdr:rowOff>86995</xdr:rowOff>
    </xdr:to>
    <xdr:sp macro="" textlink="">
      <xdr:nvSpPr>
        <xdr:cNvPr id="199" name="楕円 198">
          <a:extLst>
            <a:ext uri="{FF2B5EF4-FFF2-40B4-BE49-F238E27FC236}">
              <a16:creationId xmlns:a16="http://schemas.microsoft.com/office/drawing/2014/main" id="{A24C82B2-1184-46F8-BD55-AFDF81DFFD90}"/>
            </a:ext>
          </a:extLst>
        </xdr:cNvPr>
        <xdr:cNvSpPr/>
      </xdr:nvSpPr>
      <xdr:spPr>
        <a:xfrm>
          <a:off x="1781175" y="972312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36195</xdr:rowOff>
    </xdr:from>
    <xdr:to>
      <xdr:col>15</xdr:col>
      <xdr:colOff>50800</xdr:colOff>
      <xdr:row>60</xdr:row>
      <xdr:rowOff>51435</xdr:rowOff>
    </xdr:to>
    <xdr:cxnSp macro="">
      <xdr:nvCxnSpPr>
        <xdr:cNvPr id="200" name="直線コネクタ 199">
          <a:extLst>
            <a:ext uri="{FF2B5EF4-FFF2-40B4-BE49-F238E27FC236}">
              <a16:creationId xmlns:a16="http://schemas.microsoft.com/office/drawing/2014/main" id="{ACE3AD18-14AE-4544-9B9B-CD5BD0FA0068}"/>
            </a:ext>
          </a:extLst>
        </xdr:cNvPr>
        <xdr:cNvCxnSpPr/>
      </xdr:nvCxnSpPr>
      <xdr:spPr>
        <a:xfrm>
          <a:off x="1828800" y="9761220"/>
          <a:ext cx="790575"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162560</xdr:rowOff>
    </xdr:from>
    <xdr:to>
      <xdr:col>6</xdr:col>
      <xdr:colOff>38100</xdr:colOff>
      <xdr:row>60</xdr:row>
      <xdr:rowOff>92710</xdr:rowOff>
    </xdr:to>
    <xdr:sp macro="" textlink="">
      <xdr:nvSpPr>
        <xdr:cNvPr id="201" name="楕円 200">
          <a:extLst>
            <a:ext uri="{FF2B5EF4-FFF2-40B4-BE49-F238E27FC236}">
              <a16:creationId xmlns:a16="http://schemas.microsoft.com/office/drawing/2014/main" id="{8CA185B9-9F28-4483-8C64-4C334B81367A}"/>
            </a:ext>
          </a:extLst>
        </xdr:cNvPr>
        <xdr:cNvSpPr/>
      </xdr:nvSpPr>
      <xdr:spPr>
        <a:xfrm>
          <a:off x="981075" y="972248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36195</xdr:rowOff>
    </xdr:from>
    <xdr:to>
      <xdr:col>10</xdr:col>
      <xdr:colOff>114300</xdr:colOff>
      <xdr:row>60</xdr:row>
      <xdr:rowOff>41910</xdr:rowOff>
    </xdr:to>
    <xdr:cxnSp macro="">
      <xdr:nvCxnSpPr>
        <xdr:cNvPr id="202" name="直線コネクタ 201">
          <a:extLst>
            <a:ext uri="{FF2B5EF4-FFF2-40B4-BE49-F238E27FC236}">
              <a16:creationId xmlns:a16="http://schemas.microsoft.com/office/drawing/2014/main" id="{56FD4B4F-81F0-4A7B-AE87-56998570B99C}"/>
            </a:ext>
          </a:extLst>
        </xdr:cNvPr>
        <xdr:cNvCxnSpPr/>
      </xdr:nvCxnSpPr>
      <xdr:spPr>
        <a:xfrm flipV="1">
          <a:off x="1028700" y="9761220"/>
          <a:ext cx="8001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128287</xdr:rowOff>
    </xdr:from>
    <xdr:ext cx="405111" cy="259045"/>
    <xdr:sp macro="" textlink="">
      <xdr:nvSpPr>
        <xdr:cNvPr id="203" name="n_1aveValue【体育館・プール】&#10;有形固定資産減価償却率">
          <a:extLst>
            <a:ext uri="{FF2B5EF4-FFF2-40B4-BE49-F238E27FC236}">
              <a16:creationId xmlns:a16="http://schemas.microsoft.com/office/drawing/2014/main" id="{86593E97-D46B-4D6C-9FD4-47797110B0AF}"/>
            </a:ext>
          </a:extLst>
        </xdr:cNvPr>
        <xdr:cNvSpPr txBox="1"/>
      </xdr:nvSpPr>
      <xdr:spPr>
        <a:xfrm>
          <a:off x="3239144" y="9526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103522</xdr:rowOff>
    </xdr:from>
    <xdr:ext cx="405111" cy="259045"/>
    <xdr:sp macro="" textlink="">
      <xdr:nvSpPr>
        <xdr:cNvPr id="204" name="n_2aveValue【体育館・プール】&#10;有形固定資産減価償却率">
          <a:extLst>
            <a:ext uri="{FF2B5EF4-FFF2-40B4-BE49-F238E27FC236}">
              <a16:creationId xmlns:a16="http://schemas.microsoft.com/office/drawing/2014/main" id="{6A7B4149-7BE2-442A-A248-D5E9C6B29EF1}"/>
            </a:ext>
          </a:extLst>
        </xdr:cNvPr>
        <xdr:cNvSpPr txBox="1"/>
      </xdr:nvSpPr>
      <xdr:spPr>
        <a:xfrm>
          <a:off x="2439044" y="950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69232</xdr:rowOff>
    </xdr:from>
    <xdr:ext cx="405111" cy="259045"/>
    <xdr:sp macro="" textlink="">
      <xdr:nvSpPr>
        <xdr:cNvPr id="205" name="n_3aveValue【体育館・プール】&#10;有形固定資産減価償却率">
          <a:extLst>
            <a:ext uri="{FF2B5EF4-FFF2-40B4-BE49-F238E27FC236}">
              <a16:creationId xmlns:a16="http://schemas.microsoft.com/office/drawing/2014/main" id="{A548AE06-E587-467F-B27C-61A34B4F74A6}"/>
            </a:ext>
          </a:extLst>
        </xdr:cNvPr>
        <xdr:cNvSpPr txBox="1"/>
      </xdr:nvSpPr>
      <xdr:spPr>
        <a:xfrm>
          <a:off x="1648469" y="9467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33037</xdr:rowOff>
    </xdr:from>
    <xdr:ext cx="405111" cy="259045"/>
    <xdr:sp macro="" textlink="">
      <xdr:nvSpPr>
        <xdr:cNvPr id="206" name="n_4aveValue【体育館・プール】&#10;有形固定資産減価償却率">
          <a:extLst>
            <a:ext uri="{FF2B5EF4-FFF2-40B4-BE49-F238E27FC236}">
              <a16:creationId xmlns:a16="http://schemas.microsoft.com/office/drawing/2014/main" id="{40BF027E-2217-4A79-ACD5-CE038751401D}"/>
            </a:ext>
          </a:extLst>
        </xdr:cNvPr>
        <xdr:cNvSpPr txBox="1"/>
      </xdr:nvSpPr>
      <xdr:spPr>
        <a:xfrm>
          <a:off x="848369" y="9431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112412</xdr:rowOff>
    </xdr:from>
    <xdr:ext cx="405111" cy="259045"/>
    <xdr:sp macro="" textlink="">
      <xdr:nvSpPr>
        <xdr:cNvPr id="207" name="n_1mainValue【体育館・プール】&#10;有形固定資産減価償却率">
          <a:extLst>
            <a:ext uri="{FF2B5EF4-FFF2-40B4-BE49-F238E27FC236}">
              <a16:creationId xmlns:a16="http://schemas.microsoft.com/office/drawing/2014/main" id="{1E809192-14AD-485E-BD71-70BA686A41F1}"/>
            </a:ext>
          </a:extLst>
        </xdr:cNvPr>
        <xdr:cNvSpPr txBox="1"/>
      </xdr:nvSpPr>
      <xdr:spPr>
        <a:xfrm>
          <a:off x="3239144" y="9837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93362</xdr:rowOff>
    </xdr:from>
    <xdr:ext cx="405111" cy="259045"/>
    <xdr:sp macro="" textlink="">
      <xdr:nvSpPr>
        <xdr:cNvPr id="208" name="n_2mainValue【体育館・プール】&#10;有形固定資産減価償却率">
          <a:extLst>
            <a:ext uri="{FF2B5EF4-FFF2-40B4-BE49-F238E27FC236}">
              <a16:creationId xmlns:a16="http://schemas.microsoft.com/office/drawing/2014/main" id="{2928613F-C357-468F-8FA0-CC610555C959}"/>
            </a:ext>
          </a:extLst>
        </xdr:cNvPr>
        <xdr:cNvSpPr txBox="1"/>
      </xdr:nvSpPr>
      <xdr:spPr>
        <a:xfrm>
          <a:off x="2439044" y="9818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78122</xdr:rowOff>
    </xdr:from>
    <xdr:ext cx="405111" cy="259045"/>
    <xdr:sp macro="" textlink="">
      <xdr:nvSpPr>
        <xdr:cNvPr id="209" name="n_3mainValue【体育館・プール】&#10;有形固定資産減価償却率">
          <a:extLst>
            <a:ext uri="{FF2B5EF4-FFF2-40B4-BE49-F238E27FC236}">
              <a16:creationId xmlns:a16="http://schemas.microsoft.com/office/drawing/2014/main" id="{710D770F-B40C-4ABD-9A88-D7EABB3D9E28}"/>
            </a:ext>
          </a:extLst>
        </xdr:cNvPr>
        <xdr:cNvSpPr txBox="1"/>
      </xdr:nvSpPr>
      <xdr:spPr>
        <a:xfrm>
          <a:off x="1648469" y="9803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83837</xdr:rowOff>
    </xdr:from>
    <xdr:ext cx="405111" cy="259045"/>
    <xdr:sp macro="" textlink="">
      <xdr:nvSpPr>
        <xdr:cNvPr id="210" name="n_4mainValue【体育館・プール】&#10;有形固定資産減価償却率">
          <a:extLst>
            <a:ext uri="{FF2B5EF4-FFF2-40B4-BE49-F238E27FC236}">
              <a16:creationId xmlns:a16="http://schemas.microsoft.com/office/drawing/2014/main" id="{4307BCE4-BAEA-4772-A2C0-14CC047BE54E}"/>
            </a:ext>
          </a:extLst>
        </xdr:cNvPr>
        <xdr:cNvSpPr txBox="1"/>
      </xdr:nvSpPr>
      <xdr:spPr>
        <a:xfrm>
          <a:off x="848369" y="9812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1" name="正方形/長方形 210">
          <a:extLst>
            <a:ext uri="{FF2B5EF4-FFF2-40B4-BE49-F238E27FC236}">
              <a16:creationId xmlns:a16="http://schemas.microsoft.com/office/drawing/2014/main" id="{289E8570-BAC8-4449-A9A1-8D3CA0CAC5FF}"/>
            </a:ext>
          </a:extLst>
        </xdr:cNvPr>
        <xdr:cNvSpPr/>
      </xdr:nvSpPr>
      <xdr:spPr>
        <a:xfrm>
          <a:off x="5953125" y="757237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2" name="正方形/長方形 211">
          <a:extLst>
            <a:ext uri="{FF2B5EF4-FFF2-40B4-BE49-F238E27FC236}">
              <a16:creationId xmlns:a16="http://schemas.microsoft.com/office/drawing/2014/main" id="{DA8192B4-D03D-49B0-97E8-AAA7C7049C5B}"/>
            </a:ext>
          </a:extLst>
        </xdr:cNvPr>
        <xdr:cNvSpPr/>
      </xdr:nvSpPr>
      <xdr:spPr>
        <a:xfrm>
          <a:off x="60674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3" name="正方形/長方形 212">
          <a:extLst>
            <a:ext uri="{FF2B5EF4-FFF2-40B4-BE49-F238E27FC236}">
              <a16:creationId xmlns:a16="http://schemas.microsoft.com/office/drawing/2014/main" id="{F163391E-0A9E-41F7-83D5-997CC4DADF3B}"/>
            </a:ext>
          </a:extLst>
        </xdr:cNvPr>
        <xdr:cNvSpPr/>
      </xdr:nvSpPr>
      <xdr:spPr>
        <a:xfrm>
          <a:off x="60674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4" name="正方形/長方形 213">
          <a:extLst>
            <a:ext uri="{FF2B5EF4-FFF2-40B4-BE49-F238E27FC236}">
              <a16:creationId xmlns:a16="http://schemas.microsoft.com/office/drawing/2014/main" id="{79C91756-882D-4532-A110-3AE44DCC4264}"/>
            </a:ext>
          </a:extLst>
        </xdr:cNvPr>
        <xdr:cNvSpPr/>
      </xdr:nvSpPr>
      <xdr:spPr>
        <a:xfrm>
          <a:off x="69818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5" name="正方形/長方形 214">
          <a:extLst>
            <a:ext uri="{FF2B5EF4-FFF2-40B4-BE49-F238E27FC236}">
              <a16:creationId xmlns:a16="http://schemas.microsoft.com/office/drawing/2014/main" id="{2063465F-2503-4707-B580-A1C735DE5FFE}"/>
            </a:ext>
          </a:extLst>
        </xdr:cNvPr>
        <xdr:cNvSpPr/>
      </xdr:nvSpPr>
      <xdr:spPr>
        <a:xfrm>
          <a:off x="69818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6" name="正方形/長方形 215">
          <a:extLst>
            <a:ext uri="{FF2B5EF4-FFF2-40B4-BE49-F238E27FC236}">
              <a16:creationId xmlns:a16="http://schemas.microsoft.com/office/drawing/2014/main" id="{9EC542B7-3AB1-4F8C-995A-5FAF8C3DFD0F}"/>
            </a:ext>
          </a:extLst>
        </xdr:cNvPr>
        <xdr:cNvSpPr/>
      </xdr:nvSpPr>
      <xdr:spPr>
        <a:xfrm>
          <a:off x="80105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7" name="正方形/長方形 216">
          <a:extLst>
            <a:ext uri="{FF2B5EF4-FFF2-40B4-BE49-F238E27FC236}">
              <a16:creationId xmlns:a16="http://schemas.microsoft.com/office/drawing/2014/main" id="{2AA3BD06-1E48-4FED-B6DB-79F651513483}"/>
            </a:ext>
          </a:extLst>
        </xdr:cNvPr>
        <xdr:cNvSpPr/>
      </xdr:nvSpPr>
      <xdr:spPr>
        <a:xfrm>
          <a:off x="80105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8" name="正方形/長方形 217">
          <a:extLst>
            <a:ext uri="{FF2B5EF4-FFF2-40B4-BE49-F238E27FC236}">
              <a16:creationId xmlns:a16="http://schemas.microsoft.com/office/drawing/2014/main" id="{0E509653-8141-4D96-AF8A-62A3C7215216}"/>
            </a:ext>
          </a:extLst>
        </xdr:cNvPr>
        <xdr:cNvSpPr/>
      </xdr:nvSpPr>
      <xdr:spPr>
        <a:xfrm>
          <a:off x="5953125" y="864870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9" name="テキスト ボックス 218">
          <a:extLst>
            <a:ext uri="{FF2B5EF4-FFF2-40B4-BE49-F238E27FC236}">
              <a16:creationId xmlns:a16="http://schemas.microsoft.com/office/drawing/2014/main" id="{65A0C8AC-FA9C-4073-A4D1-0C7BDB06AAD2}"/>
            </a:ext>
          </a:extLst>
        </xdr:cNvPr>
        <xdr:cNvSpPr txBox="1"/>
      </xdr:nvSpPr>
      <xdr:spPr>
        <a:xfrm>
          <a:off x="5915025" y="846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20" name="直線コネクタ 219">
          <a:extLst>
            <a:ext uri="{FF2B5EF4-FFF2-40B4-BE49-F238E27FC236}">
              <a16:creationId xmlns:a16="http://schemas.microsoft.com/office/drawing/2014/main" id="{D89F9F04-478D-4F8B-8E88-0C99ED181292}"/>
            </a:ext>
          </a:extLst>
        </xdr:cNvPr>
        <xdr:cNvCxnSpPr/>
      </xdr:nvCxnSpPr>
      <xdr:spPr>
        <a:xfrm>
          <a:off x="5953125" y="108108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21" name="直線コネクタ 220">
          <a:extLst>
            <a:ext uri="{FF2B5EF4-FFF2-40B4-BE49-F238E27FC236}">
              <a16:creationId xmlns:a16="http://schemas.microsoft.com/office/drawing/2014/main" id="{444F7E3C-13A2-452A-977C-145A17BD6335}"/>
            </a:ext>
          </a:extLst>
        </xdr:cNvPr>
        <xdr:cNvCxnSpPr/>
      </xdr:nvCxnSpPr>
      <xdr:spPr>
        <a:xfrm>
          <a:off x="5953125" y="104489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2" name="テキスト ボックス 221">
          <a:extLst>
            <a:ext uri="{FF2B5EF4-FFF2-40B4-BE49-F238E27FC236}">
              <a16:creationId xmlns:a16="http://schemas.microsoft.com/office/drawing/2014/main" id="{D746A11C-3287-4772-BDDD-A2732FCEFACD}"/>
            </a:ext>
          </a:extLst>
        </xdr:cNvPr>
        <xdr:cNvSpPr txBox="1"/>
      </xdr:nvSpPr>
      <xdr:spPr>
        <a:xfrm>
          <a:off x="5527221" y="103130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3" name="直線コネクタ 222">
          <a:extLst>
            <a:ext uri="{FF2B5EF4-FFF2-40B4-BE49-F238E27FC236}">
              <a16:creationId xmlns:a16="http://schemas.microsoft.com/office/drawing/2014/main" id="{EBC46465-2E67-46D0-A0C6-107F1813E585}"/>
            </a:ext>
          </a:extLst>
        </xdr:cNvPr>
        <xdr:cNvCxnSpPr/>
      </xdr:nvCxnSpPr>
      <xdr:spPr>
        <a:xfrm>
          <a:off x="5953125" y="100869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4" name="テキスト ボックス 223">
          <a:extLst>
            <a:ext uri="{FF2B5EF4-FFF2-40B4-BE49-F238E27FC236}">
              <a16:creationId xmlns:a16="http://schemas.microsoft.com/office/drawing/2014/main" id="{F3E72ED2-1F38-4C4D-A706-A1D199289661}"/>
            </a:ext>
          </a:extLst>
        </xdr:cNvPr>
        <xdr:cNvSpPr txBox="1"/>
      </xdr:nvSpPr>
      <xdr:spPr>
        <a:xfrm>
          <a:off x="5527221" y="99511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5" name="直線コネクタ 224">
          <a:extLst>
            <a:ext uri="{FF2B5EF4-FFF2-40B4-BE49-F238E27FC236}">
              <a16:creationId xmlns:a16="http://schemas.microsoft.com/office/drawing/2014/main" id="{1AC41B4F-908E-4701-AA13-DE42EBBEA15C}"/>
            </a:ext>
          </a:extLst>
        </xdr:cNvPr>
        <xdr:cNvCxnSpPr/>
      </xdr:nvCxnSpPr>
      <xdr:spPr>
        <a:xfrm>
          <a:off x="5953125" y="97250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6" name="テキスト ボックス 225">
          <a:extLst>
            <a:ext uri="{FF2B5EF4-FFF2-40B4-BE49-F238E27FC236}">
              <a16:creationId xmlns:a16="http://schemas.microsoft.com/office/drawing/2014/main" id="{089B614A-2791-408E-9E89-8D1A2AD12557}"/>
            </a:ext>
          </a:extLst>
        </xdr:cNvPr>
        <xdr:cNvSpPr txBox="1"/>
      </xdr:nvSpPr>
      <xdr:spPr>
        <a:xfrm>
          <a:off x="5527221" y="95891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7" name="直線コネクタ 226">
          <a:extLst>
            <a:ext uri="{FF2B5EF4-FFF2-40B4-BE49-F238E27FC236}">
              <a16:creationId xmlns:a16="http://schemas.microsoft.com/office/drawing/2014/main" id="{FC4AE67E-C437-43F1-90EF-DE6F8AE9F976}"/>
            </a:ext>
          </a:extLst>
        </xdr:cNvPr>
        <xdr:cNvCxnSpPr/>
      </xdr:nvCxnSpPr>
      <xdr:spPr>
        <a:xfrm>
          <a:off x="5953125" y="9372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8" name="テキスト ボックス 227">
          <a:extLst>
            <a:ext uri="{FF2B5EF4-FFF2-40B4-BE49-F238E27FC236}">
              <a16:creationId xmlns:a16="http://schemas.microsoft.com/office/drawing/2014/main" id="{2EB2A9D6-E53C-43DE-95D8-FDA8737D40F5}"/>
            </a:ext>
          </a:extLst>
        </xdr:cNvPr>
        <xdr:cNvSpPr txBox="1"/>
      </xdr:nvSpPr>
      <xdr:spPr>
        <a:xfrm>
          <a:off x="5527221" y="923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9" name="直線コネクタ 228">
          <a:extLst>
            <a:ext uri="{FF2B5EF4-FFF2-40B4-BE49-F238E27FC236}">
              <a16:creationId xmlns:a16="http://schemas.microsoft.com/office/drawing/2014/main" id="{456A1FF1-7B96-4AC0-8585-6B48384C8422}"/>
            </a:ext>
          </a:extLst>
        </xdr:cNvPr>
        <xdr:cNvCxnSpPr/>
      </xdr:nvCxnSpPr>
      <xdr:spPr>
        <a:xfrm>
          <a:off x="5953125" y="9010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30" name="テキスト ボックス 229">
          <a:extLst>
            <a:ext uri="{FF2B5EF4-FFF2-40B4-BE49-F238E27FC236}">
              <a16:creationId xmlns:a16="http://schemas.microsoft.com/office/drawing/2014/main" id="{4AA15D63-96E7-4C71-9DCA-572BA76301D3}"/>
            </a:ext>
          </a:extLst>
        </xdr:cNvPr>
        <xdr:cNvSpPr txBox="1"/>
      </xdr:nvSpPr>
      <xdr:spPr>
        <a:xfrm>
          <a:off x="55272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a:extLst>
            <a:ext uri="{FF2B5EF4-FFF2-40B4-BE49-F238E27FC236}">
              <a16:creationId xmlns:a16="http://schemas.microsoft.com/office/drawing/2014/main" id="{1FD206E9-03F3-45D4-8029-AEC677823F41}"/>
            </a:ext>
          </a:extLst>
        </xdr:cNvPr>
        <xdr:cNvCxnSpPr/>
      </xdr:nvCxnSpPr>
      <xdr:spPr>
        <a:xfrm>
          <a:off x="5953125" y="8648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2" name="テキスト ボックス 231">
          <a:extLst>
            <a:ext uri="{FF2B5EF4-FFF2-40B4-BE49-F238E27FC236}">
              <a16:creationId xmlns:a16="http://schemas.microsoft.com/office/drawing/2014/main" id="{93C2105D-22F7-4F59-BCB3-674F513C6436}"/>
            </a:ext>
          </a:extLst>
        </xdr:cNvPr>
        <xdr:cNvSpPr txBox="1"/>
      </xdr:nvSpPr>
      <xdr:spPr>
        <a:xfrm>
          <a:off x="5527221" y="851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体育館・プール】&#10;一人当たり面積グラフ枠">
          <a:extLst>
            <a:ext uri="{FF2B5EF4-FFF2-40B4-BE49-F238E27FC236}">
              <a16:creationId xmlns:a16="http://schemas.microsoft.com/office/drawing/2014/main" id="{E60E4B0D-7735-4E81-A95B-A77CCFA29525}"/>
            </a:ext>
          </a:extLst>
        </xdr:cNvPr>
        <xdr:cNvSpPr/>
      </xdr:nvSpPr>
      <xdr:spPr>
        <a:xfrm>
          <a:off x="5953125" y="864870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34290</xdr:rowOff>
    </xdr:from>
    <xdr:to>
      <xdr:col>54</xdr:col>
      <xdr:colOff>189865</xdr:colOff>
      <xdr:row>64</xdr:row>
      <xdr:rowOff>54610</xdr:rowOff>
    </xdr:to>
    <xdr:cxnSp macro="">
      <xdr:nvCxnSpPr>
        <xdr:cNvPr id="234" name="直線コネクタ 233">
          <a:extLst>
            <a:ext uri="{FF2B5EF4-FFF2-40B4-BE49-F238E27FC236}">
              <a16:creationId xmlns:a16="http://schemas.microsoft.com/office/drawing/2014/main" id="{E6A658EA-5A88-4CEE-9523-447905CE0629}"/>
            </a:ext>
          </a:extLst>
        </xdr:cNvPr>
        <xdr:cNvCxnSpPr/>
      </xdr:nvCxnSpPr>
      <xdr:spPr>
        <a:xfrm flipV="1">
          <a:off x="9429115" y="9108440"/>
          <a:ext cx="0" cy="131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58437</xdr:rowOff>
    </xdr:from>
    <xdr:ext cx="469744" cy="259045"/>
    <xdr:sp macro="" textlink="">
      <xdr:nvSpPr>
        <xdr:cNvPr id="235" name="【体育館・プール】&#10;一人当たり面積最小値テキスト">
          <a:extLst>
            <a:ext uri="{FF2B5EF4-FFF2-40B4-BE49-F238E27FC236}">
              <a16:creationId xmlns:a16="http://schemas.microsoft.com/office/drawing/2014/main" id="{853F954D-3B21-4F02-8297-B6608AFD9229}"/>
            </a:ext>
          </a:extLst>
        </xdr:cNvPr>
        <xdr:cNvSpPr txBox="1"/>
      </xdr:nvSpPr>
      <xdr:spPr>
        <a:xfrm>
          <a:off x="9467850" y="10431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54610</xdr:rowOff>
    </xdr:from>
    <xdr:to>
      <xdr:col>55</xdr:col>
      <xdr:colOff>88900</xdr:colOff>
      <xdr:row>64</xdr:row>
      <xdr:rowOff>54610</xdr:rowOff>
    </xdr:to>
    <xdr:cxnSp macro="">
      <xdr:nvCxnSpPr>
        <xdr:cNvPr id="236" name="直線コネクタ 235">
          <a:extLst>
            <a:ext uri="{FF2B5EF4-FFF2-40B4-BE49-F238E27FC236}">
              <a16:creationId xmlns:a16="http://schemas.microsoft.com/office/drawing/2014/main" id="{A5C63D68-B097-4948-A724-F63D4DF967BE}"/>
            </a:ext>
          </a:extLst>
        </xdr:cNvPr>
        <xdr:cNvCxnSpPr/>
      </xdr:nvCxnSpPr>
      <xdr:spPr>
        <a:xfrm>
          <a:off x="9363075" y="1042733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152417</xdr:rowOff>
    </xdr:from>
    <xdr:ext cx="469744" cy="259045"/>
    <xdr:sp macro="" textlink="">
      <xdr:nvSpPr>
        <xdr:cNvPr id="237" name="【体育館・プール】&#10;一人当たり面積最大値テキスト">
          <a:extLst>
            <a:ext uri="{FF2B5EF4-FFF2-40B4-BE49-F238E27FC236}">
              <a16:creationId xmlns:a16="http://schemas.microsoft.com/office/drawing/2014/main" id="{156D365F-48BD-4AB6-999E-585A8DBBB3C2}"/>
            </a:ext>
          </a:extLst>
        </xdr:cNvPr>
        <xdr:cNvSpPr txBox="1"/>
      </xdr:nvSpPr>
      <xdr:spPr>
        <a:xfrm>
          <a:off x="9467850" y="8905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34290</xdr:rowOff>
    </xdr:from>
    <xdr:to>
      <xdr:col>55</xdr:col>
      <xdr:colOff>88900</xdr:colOff>
      <xdr:row>56</xdr:row>
      <xdr:rowOff>34290</xdr:rowOff>
    </xdr:to>
    <xdr:cxnSp macro="">
      <xdr:nvCxnSpPr>
        <xdr:cNvPr id="238" name="直線コネクタ 237">
          <a:extLst>
            <a:ext uri="{FF2B5EF4-FFF2-40B4-BE49-F238E27FC236}">
              <a16:creationId xmlns:a16="http://schemas.microsoft.com/office/drawing/2014/main" id="{2FFAA78B-9308-4763-8D41-5A3542D41E67}"/>
            </a:ext>
          </a:extLst>
        </xdr:cNvPr>
        <xdr:cNvCxnSpPr/>
      </xdr:nvCxnSpPr>
      <xdr:spPr>
        <a:xfrm>
          <a:off x="9363075" y="910844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27957</xdr:rowOff>
    </xdr:from>
    <xdr:ext cx="469744" cy="259045"/>
    <xdr:sp macro="" textlink="">
      <xdr:nvSpPr>
        <xdr:cNvPr id="239" name="【体育館・プール】&#10;一人当たり面積平均値テキスト">
          <a:extLst>
            <a:ext uri="{FF2B5EF4-FFF2-40B4-BE49-F238E27FC236}">
              <a16:creationId xmlns:a16="http://schemas.microsoft.com/office/drawing/2014/main" id="{638FCB01-90CC-4705-B9B5-F838B4A5FE2F}"/>
            </a:ext>
          </a:extLst>
        </xdr:cNvPr>
        <xdr:cNvSpPr txBox="1"/>
      </xdr:nvSpPr>
      <xdr:spPr>
        <a:xfrm>
          <a:off x="9467850" y="10080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49530</xdr:rowOff>
    </xdr:from>
    <xdr:to>
      <xdr:col>55</xdr:col>
      <xdr:colOff>50800</xdr:colOff>
      <xdr:row>62</xdr:row>
      <xdr:rowOff>151130</xdr:rowOff>
    </xdr:to>
    <xdr:sp macro="" textlink="">
      <xdr:nvSpPr>
        <xdr:cNvPr id="240" name="フローチャート: 判断 239">
          <a:extLst>
            <a:ext uri="{FF2B5EF4-FFF2-40B4-BE49-F238E27FC236}">
              <a16:creationId xmlns:a16="http://schemas.microsoft.com/office/drawing/2014/main" id="{0147DD19-88A5-4E34-941E-4EADB8A761B7}"/>
            </a:ext>
          </a:extLst>
        </xdr:cNvPr>
        <xdr:cNvSpPr/>
      </xdr:nvSpPr>
      <xdr:spPr>
        <a:xfrm>
          <a:off x="9401175" y="10095230"/>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38100</xdr:rowOff>
    </xdr:from>
    <xdr:to>
      <xdr:col>50</xdr:col>
      <xdr:colOff>165100</xdr:colOff>
      <xdr:row>62</xdr:row>
      <xdr:rowOff>139700</xdr:rowOff>
    </xdr:to>
    <xdr:sp macro="" textlink="">
      <xdr:nvSpPr>
        <xdr:cNvPr id="241" name="フローチャート: 判断 240">
          <a:extLst>
            <a:ext uri="{FF2B5EF4-FFF2-40B4-BE49-F238E27FC236}">
              <a16:creationId xmlns:a16="http://schemas.microsoft.com/office/drawing/2014/main" id="{9117C069-08C5-493E-B540-28471EA573EA}"/>
            </a:ext>
          </a:extLst>
        </xdr:cNvPr>
        <xdr:cNvSpPr/>
      </xdr:nvSpPr>
      <xdr:spPr>
        <a:xfrm>
          <a:off x="8639175" y="1008697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44450</xdr:rowOff>
    </xdr:from>
    <xdr:to>
      <xdr:col>46</xdr:col>
      <xdr:colOff>38100</xdr:colOff>
      <xdr:row>62</xdr:row>
      <xdr:rowOff>146050</xdr:rowOff>
    </xdr:to>
    <xdr:sp macro="" textlink="">
      <xdr:nvSpPr>
        <xdr:cNvPr id="242" name="フローチャート: 判断 241">
          <a:extLst>
            <a:ext uri="{FF2B5EF4-FFF2-40B4-BE49-F238E27FC236}">
              <a16:creationId xmlns:a16="http://schemas.microsoft.com/office/drawing/2014/main" id="{3433A6AD-86FE-4B01-B98F-77C76697EE1D}"/>
            </a:ext>
          </a:extLst>
        </xdr:cNvPr>
        <xdr:cNvSpPr/>
      </xdr:nvSpPr>
      <xdr:spPr>
        <a:xfrm>
          <a:off x="7839075" y="100965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62230</xdr:rowOff>
    </xdr:from>
    <xdr:to>
      <xdr:col>41</xdr:col>
      <xdr:colOff>101600</xdr:colOff>
      <xdr:row>62</xdr:row>
      <xdr:rowOff>163830</xdr:rowOff>
    </xdr:to>
    <xdr:sp macro="" textlink="">
      <xdr:nvSpPr>
        <xdr:cNvPr id="243" name="フローチャート: 判断 242">
          <a:extLst>
            <a:ext uri="{FF2B5EF4-FFF2-40B4-BE49-F238E27FC236}">
              <a16:creationId xmlns:a16="http://schemas.microsoft.com/office/drawing/2014/main" id="{05219D6D-24C3-4198-858D-1EA29C5BCE07}"/>
            </a:ext>
          </a:extLst>
        </xdr:cNvPr>
        <xdr:cNvSpPr/>
      </xdr:nvSpPr>
      <xdr:spPr>
        <a:xfrm>
          <a:off x="7029450" y="1011428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72390</xdr:rowOff>
    </xdr:from>
    <xdr:to>
      <xdr:col>36</xdr:col>
      <xdr:colOff>165100</xdr:colOff>
      <xdr:row>63</xdr:row>
      <xdr:rowOff>2540</xdr:rowOff>
    </xdr:to>
    <xdr:sp macro="" textlink="">
      <xdr:nvSpPr>
        <xdr:cNvPr id="244" name="フローチャート: 判断 243">
          <a:extLst>
            <a:ext uri="{FF2B5EF4-FFF2-40B4-BE49-F238E27FC236}">
              <a16:creationId xmlns:a16="http://schemas.microsoft.com/office/drawing/2014/main" id="{5ECDF4CB-C38B-4DB1-BA1E-AEDB4FAB9163}"/>
            </a:ext>
          </a:extLst>
        </xdr:cNvPr>
        <xdr:cNvSpPr/>
      </xdr:nvSpPr>
      <xdr:spPr>
        <a:xfrm>
          <a:off x="6238875" y="1011809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9BDDA2D0-C9BB-4AB9-8B54-F5E08C8B5A0C}"/>
            </a:ext>
          </a:extLst>
        </xdr:cNvPr>
        <xdr:cNvSpPr txBox="1"/>
      </xdr:nvSpPr>
      <xdr:spPr>
        <a:xfrm>
          <a:off x="92583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4DB25259-B9C0-4A4C-B9D2-646F0D4AA51D}"/>
            </a:ext>
          </a:extLst>
        </xdr:cNvPr>
        <xdr:cNvSpPr txBox="1"/>
      </xdr:nvSpPr>
      <xdr:spPr>
        <a:xfrm>
          <a:off x="85153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4ADFA879-DD25-4FDD-9D33-48763EA5AFB2}"/>
            </a:ext>
          </a:extLst>
        </xdr:cNvPr>
        <xdr:cNvSpPr txBox="1"/>
      </xdr:nvSpPr>
      <xdr:spPr>
        <a:xfrm>
          <a:off x="77152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7074429E-CB98-41B4-896D-212838BE93FD}"/>
            </a:ext>
          </a:extLst>
        </xdr:cNvPr>
        <xdr:cNvSpPr txBox="1"/>
      </xdr:nvSpPr>
      <xdr:spPr>
        <a:xfrm>
          <a:off x="69056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a:extLst>
            <a:ext uri="{FF2B5EF4-FFF2-40B4-BE49-F238E27FC236}">
              <a16:creationId xmlns:a16="http://schemas.microsoft.com/office/drawing/2014/main" id="{057FC51A-8CF8-445A-8E67-621B5B7D5AD8}"/>
            </a:ext>
          </a:extLst>
        </xdr:cNvPr>
        <xdr:cNvSpPr txBox="1"/>
      </xdr:nvSpPr>
      <xdr:spPr>
        <a:xfrm>
          <a:off x="61150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154940</xdr:rowOff>
    </xdr:from>
    <xdr:to>
      <xdr:col>55</xdr:col>
      <xdr:colOff>50800</xdr:colOff>
      <xdr:row>62</xdr:row>
      <xdr:rowOff>85090</xdr:rowOff>
    </xdr:to>
    <xdr:sp macro="" textlink="">
      <xdr:nvSpPr>
        <xdr:cNvPr id="250" name="楕円 249">
          <a:extLst>
            <a:ext uri="{FF2B5EF4-FFF2-40B4-BE49-F238E27FC236}">
              <a16:creationId xmlns:a16="http://schemas.microsoft.com/office/drawing/2014/main" id="{2596DFFF-750D-49F4-A96B-CE6B34F70F75}"/>
            </a:ext>
          </a:extLst>
        </xdr:cNvPr>
        <xdr:cNvSpPr/>
      </xdr:nvSpPr>
      <xdr:spPr>
        <a:xfrm>
          <a:off x="9401175" y="10041890"/>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6367</xdr:rowOff>
    </xdr:from>
    <xdr:ext cx="469744" cy="259045"/>
    <xdr:sp macro="" textlink="">
      <xdr:nvSpPr>
        <xdr:cNvPr id="251" name="【体育館・プール】&#10;一人当たり面積該当値テキスト">
          <a:extLst>
            <a:ext uri="{FF2B5EF4-FFF2-40B4-BE49-F238E27FC236}">
              <a16:creationId xmlns:a16="http://schemas.microsoft.com/office/drawing/2014/main" id="{93DC43FB-0D35-4D7C-8F4F-AB5E5F47780A}"/>
            </a:ext>
          </a:extLst>
        </xdr:cNvPr>
        <xdr:cNvSpPr txBox="1"/>
      </xdr:nvSpPr>
      <xdr:spPr>
        <a:xfrm>
          <a:off x="9467850" y="9896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157480</xdr:rowOff>
    </xdr:from>
    <xdr:to>
      <xdr:col>50</xdr:col>
      <xdr:colOff>165100</xdr:colOff>
      <xdr:row>62</xdr:row>
      <xdr:rowOff>87630</xdr:rowOff>
    </xdr:to>
    <xdr:sp macro="" textlink="">
      <xdr:nvSpPr>
        <xdr:cNvPr id="252" name="楕円 251">
          <a:extLst>
            <a:ext uri="{FF2B5EF4-FFF2-40B4-BE49-F238E27FC236}">
              <a16:creationId xmlns:a16="http://schemas.microsoft.com/office/drawing/2014/main" id="{63CAB6F3-D622-443C-BDD4-085E5EDF9FCC}"/>
            </a:ext>
          </a:extLst>
        </xdr:cNvPr>
        <xdr:cNvSpPr/>
      </xdr:nvSpPr>
      <xdr:spPr>
        <a:xfrm>
          <a:off x="8639175" y="1004760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34290</xdr:rowOff>
    </xdr:from>
    <xdr:to>
      <xdr:col>55</xdr:col>
      <xdr:colOff>0</xdr:colOff>
      <xdr:row>62</xdr:row>
      <xdr:rowOff>36830</xdr:rowOff>
    </xdr:to>
    <xdr:cxnSp macro="">
      <xdr:nvCxnSpPr>
        <xdr:cNvPr id="253" name="直線コネクタ 252">
          <a:extLst>
            <a:ext uri="{FF2B5EF4-FFF2-40B4-BE49-F238E27FC236}">
              <a16:creationId xmlns:a16="http://schemas.microsoft.com/office/drawing/2014/main" id="{71D8689D-02FE-43A6-902E-7AB32841A241}"/>
            </a:ext>
          </a:extLst>
        </xdr:cNvPr>
        <xdr:cNvCxnSpPr/>
      </xdr:nvCxnSpPr>
      <xdr:spPr>
        <a:xfrm flipV="1">
          <a:off x="8686800" y="10079990"/>
          <a:ext cx="74295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161290</xdr:rowOff>
    </xdr:from>
    <xdr:to>
      <xdr:col>46</xdr:col>
      <xdr:colOff>38100</xdr:colOff>
      <xdr:row>62</xdr:row>
      <xdr:rowOff>91440</xdr:rowOff>
    </xdr:to>
    <xdr:sp macro="" textlink="">
      <xdr:nvSpPr>
        <xdr:cNvPr id="254" name="楕円 253">
          <a:extLst>
            <a:ext uri="{FF2B5EF4-FFF2-40B4-BE49-F238E27FC236}">
              <a16:creationId xmlns:a16="http://schemas.microsoft.com/office/drawing/2014/main" id="{7FC44FB2-44A0-45A8-B4C7-2F81F0B42BBE}"/>
            </a:ext>
          </a:extLst>
        </xdr:cNvPr>
        <xdr:cNvSpPr/>
      </xdr:nvSpPr>
      <xdr:spPr>
        <a:xfrm>
          <a:off x="7839075" y="1005141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36830</xdr:rowOff>
    </xdr:from>
    <xdr:to>
      <xdr:col>50</xdr:col>
      <xdr:colOff>114300</xdr:colOff>
      <xdr:row>62</xdr:row>
      <xdr:rowOff>40640</xdr:rowOff>
    </xdr:to>
    <xdr:cxnSp macro="">
      <xdr:nvCxnSpPr>
        <xdr:cNvPr id="255" name="直線コネクタ 254">
          <a:extLst>
            <a:ext uri="{FF2B5EF4-FFF2-40B4-BE49-F238E27FC236}">
              <a16:creationId xmlns:a16="http://schemas.microsoft.com/office/drawing/2014/main" id="{69A9D784-2B23-4AF9-9EEE-AD15CE3A31C4}"/>
            </a:ext>
          </a:extLst>
        </xdr:cNvPr>
        <xdr:cNvCxnSpPr/>
      </xdr:nvCxnSpPr>
      <xdr:spPr>
        <a:xfrm flipV="1">
          <a:off x="7886700" y="10085705"/>
          <a:ext cx="8001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163830</xdr:rowOff>
    </xdr:from>
    <xdr:to>
      <xdr:col>41</xdr:col>
      <xdr:colOff>101600</xdr:colOff>
      <xdr:row>62</xdr:row>
      <xdr:rowOff>93980</xdr:rowOff>
    </xdr:to>
    <xdr:sp macro="" textlink="">
      <xdr:nvSpPr>
        <xdr:cNvPr id="256" name="楕円 255">
          <a:extLst>
            <a:ext uri="{FF2B5EF4-FFF2-40B4-BE49-F238E27FC236}">
              <a16:creationId xmlns:a16="http://schemas.microsoft.com/office/drawing/2014/main" id="{9BD8EEB0-F4E8-4112-B595-863AD2981C7A}"/>
            </a:ext>
          </a:extLst>
        </xdr:cNvPr>
        <xdr:cNvSpPr/>
      </xdr:nvSpPr>
      <xdr:spPr>
        <a:xfrm>
          <a:off x="7029450" y="1004760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40640</xdr:rowOff>
    </xdr:from>
    <xdr:to>
      <xdr:col>45</xdr:col>
      <xdr:colOff>177800</xdr:colOff>
      <xdr:row>62</xdr:row>
      <xdr:rowOff>43180</xdr:rowOff>
    </xdr:to>
    <xdr:cxnSp macro="">
      <xdr:nvCxnSpPr>
        <xdr:cNvPr id="257" name="直線コネクタ 256">
          <a:extLst>
            <a:ext uri="{FF2B5EF4-FFF2-40B4-BE49-F238E27FC236}">
              <a16:creationId xmlns:a16="http://schemas.microsoft.com/office/drawing/2014/main" id="{C97BF7D0-E80D-4D90-A03B-68552859108D}"/>
            </a:ext>
          </a:extLst>
        </xdr:cNvPr>
        <xdr:cNvCxnSpPr/>
      </xdr:nvCxnSpPr>
      <xdr:spPr>
        <a:xfrm flipV="1">
          <a:off x="7077075" y="10089515"/>
          <a:ext cx="809625"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153670</xdr:rowOff>
    </xdr:from>
    <xdr:to>
      <xdr:col>36</xdr:col>
      <xdr:colOff>165100</xdr:colOff>
      <xdr:row>62</xdr:row>
      <xdr:rowOff>83820</xdr:rowOff>
    </xdr:to>
    <xdr:sp macro="" textlink="">
      <xdr:nvSpPr>
        <xdr:cNvPr id="258" name="楕円 257">
          <a:extLst>
            <a:ext uri="{FF2B5EF4-FFF2-40B4-BE49-F238E27FC236}">
              <a16:creationId xmlns:a16="http://schemas.microsoft.com/office/drawing/2014/main" id="{7F539440-DD74-42DC-853A-B982FF8B3C33}"/>
            </a:ext>
          </a:extLst>
        </xdr:cNvPr>
        <xdr:cNvSpPr/>
      </xdr:nvSpPr>
      <xdr:spPr>
        <a:xfrm>
          <a:off x="6238875" y="1004062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33020</xdr:rowOff>
    </xdr:from>
    <xdr:to>
      <xdr:col>41</xdr:col>
      <xdr:colOff>50800</xdr:colOff>
      <xdr:row>62</xdr:row>
      <xdr:rowOff>43180</xdr:rowOff>
    </xdr:to>
    <xdr:cxnSp macro="">
      <xdr:nvCxnSpPr>
        <xdr:cNvPr id="259" name="直線コネクタ 258">
          <a:extLst>
            <a:ext uri="{FF2B5EF4-FFF2-40B4-BE49-F238E27FC236}">
              <a16:creationId xmlns:a16="http://schemas.microsoft.com/office/drawing/2014/main" id="{134F861A-2028-4BD6-9E54-D21518C37AA4}"/>
            </a:ext>
          </a:extLst>
        </xdr:cNvPr>
        <xdr:cNvCxnSpPr/>
      </xdr:nvCxnSpPr>
      <xdr:spPr>
        <a:xfrm>
          <a:off x="6286500" y="10078720"/>
          <a:ext cx="790575"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130827</xdr:rowOff>
    </xdr:from>
    <xdr:ext cx="469744" cy="259045"/>
    <xdr:sp macro="" textlink="">
      <xdr:nvSpPr>
        <xdr:cNvPr id="260" name="n_1aveValue【体育館・プール】&#10;一人当たり面積">
          <a:extLst>
            <a:ext uri="{FF2B5EF4-FFF2-40B4-BE49-F238E27FC236}">
              <a16:creationId xmlns:a16="http://schemas.microsoft.com/office/drawing/2014/main" id="{5DA27399-C694-4C0D-9912-58F7B2C0BC03}"/>
            </a:ext>
          </a:extLst>
        </xdr:cNvPr>
        <xdr:cNvSpPr txBox="1"/>
      </xdr:nvSpPr>
      <xdr:spPr>
        <a:xfrm>
          <a:off x="8458277" y="10179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137177</xdr:rowOff>
    </xdr:from>
    <xdr:ext cx="469744" cy="259045"/>
    <xdr:sp macro="" textlink="">
      <xdr:nvSpPr>
        <xdr:cNvPr id="261" name="n_2aveValue【体育館・プール】&#10;一人当たり面積">
          <a:extLst>
            <a:ext uri="{FF2B5EF4-FFF2-40B4-BE49-F238E27FC236}">
              <a16:creationId xmlns:a16="http://schemas.microsoft.com/office/drawing/2014/main" id="{EE6F0A13-0FB7-4357-AC55-DB0017059867}"/>
            </a:ext>
          </a:extLst>
        </xdr:cNvPr>
        <xdr:cNvSpPr txBox="1"/>
      </xdr:nvSpPr>
      <xdr:spPr>
        <a:xfrm>
          <a:off x="7677227" y="1018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154957</xdr:rowOff>
    </xdr:from>
    <xdr:ext cx="469744" cy="259045"/>
    <xdr:sp macro="" textlink="">
      <xdr:nvSpPr>
        <xdr:cNvPr id="262" name="n_3aveValue【体育館・プール】&#10;一人当たり面積">
          <a:extLst>
            <a:ext uri="{FF2B5EF4-FFF2-40B4-BE49-F238E27FC236}">
              <a16:creationId xmlns:a16="http://schemas.microsoft.com/office/drawing/2014/main" id="{C9FE6A22-03C0-4ED2-9C50-6C8161F9A1A3}"/>
            </a:ext>
          </a:extLst>
        </xdr:cNvPr>
        <xdr:cNvSpPr txBox="1"/>
      </xdr:nvSpPr>
      <xdr:spPr>
        <a:xfrm>
          <a:off x="6867602" y="10203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165117</xdr:rowOff>
    </xdr:from>
    <xdr:ext cx="469744" cy="259045"/>
    <xdr:sp macro="" textlink="">
      <xdr:nvSpPr>
        <xdr:cNvPr id="263" name="n_4aveValue【体育館・プール】&#10;一人当たり面積">
          <a:extLst>
            <a:ext uri="{FF2B5EF4-FFF2-40B4-BE49-F238E27FC236}">
              <a16:creationId xmlns:a16="http://schemas.microsoft.com/office/drawing/2014/main" id="{B4020452-0349-444C-B64E-61C2A7D7D3D2}"/>
            </a:ext>
          </a:extLst>
        </xdr:cNvPr>
        <xdr:cNvSpPr txBox="1"/>
      </xdr:nvSpPr>
      <xdr:spPr>
        <a:xfrm>
          <a:off x="6067502" y="1021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104157</xdr:rowOff>
    </xdr:from>
    <xdr:ext cx="469744" cy="259045"/>
    <xdr:sp macro="" textlink="">
      <xdr:nvSpPr>
        <xdr:cNvPr id="264" name="n_1mainValue【体育館・プール】&#10;一人当たり面積">
          <a:extLst>
            <a:ext uri="{FF2B5EF4-FFF2-40B4-BE49-F238E27FC236}">
              <a16:creationId xmlns:a16="http://schemas.microsoft.com/office/drawing/2014/main" id="{DED2B0BB-418D-4576-A7B6-6913CFCAABA7}"/>
            </a:ext>
          </a:extLst>
        </xdr:cNvPr>
        <xdr:cNvSpPr txBox="1"/>
      </xdr:nvSpPr>
      <xdr:spPr>
        <a:xfrm>
          <a:off x="8458277" y="983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107967</xdr:rowOff>
    </xdr:from>
    <xdr:ext cx="469744" cy="259045"/>
    <xdr:sp macro="" textlink="">
      <xdr:nvSpPr>
        <xdr:cNvPr id="265" name="n_2mainValue【体育館・プール】&#10;一人当たり面積">
          <a:extLst>
            <a:ext uri="{FF2B5EF4-FFF2-40B4-BE49-F238E27FC236}">
              <a16:creationId xmlns:a16="http://schemas.microsoft.com/office/drawing/2014/main" id="{78BE5F87-DB9C-484A-8312-A2188870055E}"/>
            </a:ext>
          </a:extLst>
        </xdr:cNvPr>
        <xdr:cNvSpPr txBox="1"/>
      </xdr:nvSpPr>
      <xdr:spPr>
        <a:xfrm>
          <a:off x="7677227" y="9829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110507</xdr:rowOff>
    </xdr:from>
    <xdr:ext cx="469744" cy="259045"/>
    <xdr:sp macro="" textlink="">
      <xdr:nvSpPr>
        <xdr:cNvPr id="266" name="n_3mainValue【体育館・プール】&#10;一人当たり面積">
          <a:extLst>
            <a:ext uri="{FF2B5EF4-FFF2-40B4-BE49-F238E27FC236}">
              <a16:creationId xmlns:a16="http://schemas.microsoft.com/office/drawing/2014/main" id="{8CAA317C-CBFC-4A7E-8B62-C0FE1A893E2B}"/>
            </a:ext>
          </a:extLst>
        </xdr:cNvPr>
        <xdr:cNvSpPr txBox="1"/>
      </xdr:nvSpPr>
      <xdr:spPr>
        <a:xfrm>
          <a:off x="6867602" y="983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100347</xdr:rowOff>
    </xdr:from>
    <xdr:ext cx="469744" cy="259045"/>
    <xdr:sp macro="" textlink="">
      <xdr:nvSpPr>
        <xdr:cNvPr id="267" name="n_4mainValue【体育館・プール】&#10;一人当たり面積">
          <a:extLst>
            <a:ext uri="{FF2B5EF4-FFF2-40B4-BE49-F238E27FC236}">
              <a16:creationId xmlns:a16="http://schemas.microsoft.com/office/drawing/2014/main" id="{0AE16271-2E99-44A5-9988-E4CE99868B75}"/>
            </a:ext>
          </a:extLst>
        </xdr:cNvPr>
        <xdr:cNvSpPr txBox="1"/>
      </xdr:nvSpPr>
      <xdr:spPr>
        <a:xfrm>
          <a:off x="6067502" y="982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a:extLst>
            <a:ext uri="{FF2B5EF4-FFF2-40B4-BE49-F238E27FC236}">
              <a16:creationId xmlns:a16="http://schemas.microsoft.com/office/drawing/2014/main" id="{B05BA456-C219-4955-9226-5A2EE6EC61DE}"/>
            </a:ext>
          </a:extLst>
        </xdr:cNvPr>
        <xdr:cNvSpPr/>
      </xdr:nvSpPr>
      <xdr:spPr>
        <a:xfrm>
          <a:off x="685800" y="111728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a:extLst>
            <a:ext uri="{FF2B5EF4-FFF2-40B4-BE49-F238E27FC236}">
              <a16:creationId xmlns:a16="http://schemas.microsoft.com/office/drawing/2014/main" id="{FA72A523-2902-46F6-8A94-4E1042CB4C52}"/>
            </a:ext>
          </a:extLst>
        </xdr:cNvPr>
        <xdr:cNvSpPr/>
      </xdr:nvSpPr>
      <xdr:spPr>
        <a:xfrm>
          <a:off x="8096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a:extLst>
            <a:ext uri="{FF2B5EF4-FFF2-40B4-BE49-F238E27FC236}">
              <a16:creationId xmlns:a16="http://schemas.microsoft.com/office/drawing/2014/main" id="{BCCE2610-A9F3-402E-B019-913677A8E7C4}"/>
            </a:ext>
          </a:extLst>
        </xdr:cNvPr>
        <xdr:cNvSpPr/>
      </xdr:nvSpPr>
      <xdr:spPr>
        <a:xfrm>
          <a:off x="8096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a:extLst>
            <a:ext uri="{FF2B5EF4-FFF2-40B4-BE49-F238E27FC236}">
              <a16:creationId xmlns:a16="http://schemas.microsoft.com/office/drawing/2014/main" id="{CC09D0DB-C641-42C1-86F7-CB1E60BA5917}"/>
            </a:ext>
          </a:extLst>
        </xdr:cNvPr>
        <xdr:cNvSpPr/>
      </xdr:nvSpPr>
      <xdr:spPr>
        <a:xfrm>
          <a:off x="1714500"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a:extLst>
            <a:ext uri="{FF2B5EF4-FFF2-40B4-BE49-F238E27FC236}">
              <a16:creationId xmlns:a16="http://schemas.microsoft.com/office/drawing/2014/main" id="{02E3BC66-D679-469E-A695-A6BA61C5CDC7}"/>
            </a:ext>
          </a:extLst>
        </xdr:cNvPr>
        <xdr:cNvSpPr/>
      </xdr:nvSpPr>
      <xdr:spPr>
        <a:xfrm>
          <a:off x="1714500"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a:extLst>
            <a:ext uri="{FF2B5EF4-FFF2-40B4-BE49-F238E27FC236}">
              <a16:creationId xmlns:a16="http://schemas.microsoft.com/office/drawing/2014/main" id="{0B381F78-3DD4-4C4C-A3F0-3F9C80957961}"/>
            </a:ext>
          </a:extLst>
        </xdr:cNvPr>
        <xdr:cNvSpPr/>
      </xdr:nvSpPr>
      <xdr:spPr>
        <a:xfrm>
          <a:off x="2743200"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a:extLst>
            <a:ext uri="{FF2B5EF4-FFF2-40B4-BE49-F238E27FC236}">
              <a16:creationId xmlns:a16="http://schemas.microsoft.com/office/drawing/2014/main" id="{297BCB96-B97A-4B76-8F4F-CFDF7387D6CE}"/>
            </a:ext>
          </a:extLst>
        </xdr:cNvPr>
        <xdr:cNvSpPr/>
      </xdr:nvSpPr>
      <xdr:spPr>
        <a:xfrm>
          <a:off x="2743200"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a:extLst>
            <a:ext uri="{FF2B5EF4-FFF2-40B4-BE49-F238E27FC236}">
              <a16:creationId xmlns:a16="http://schemas.microsoft.com/office/drawing/2014/main" id="{C2DE62C6-E00F-4EC4-B3B6-269BC907D612}"/>
            </a:ext>
          </a:extLst>
        </xdr:cNvPr>
        <xdr:cNvSpPr/>
      </xdr:nvSpPr>
      <xdr:spPr>
        <a:xfrm>
          <a:off x="685800" y="1224915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a:extLst>
            <a:ext uri="{FF2B5EF4-FFF2-40B4-BE49-F238E27FC236}">
              <a16:creationId xmlns:a16="http://schemas.microsoft.com/office/drawing/2014/main" id="{BDFC0BFE-4282-4E5D-80DD-FF7EB9F1503C}"/>
            </a:ext>
          </a:extLst>
        </xdr:cNvPr>
        <xdr:cNvSpPr txBox="1"/>
      </xdr:nvSpPr>
      <xdr:spPr>
        <a:xfrm>
          <a:off x="666750" y="120681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a:extLst>
            <a:ext uri="{FF2B5EF4-FFF2-40B4-BE49-F238E27FC236}">
              <a16:creationId xmlns:a16="http://schemas.microsoft.com/office/drawing/2014/main" id="{76EA9EE2-8137-4390-B29C-727A6B2B7CF4}"/>
            </a:ext>
          </a:extLst>
        </xdr:cNvPr>
        <xdr:cNvCxnSpPr/>
      </xdr:nvCxnSpPr>
      <xdr:spPr>
        <a:xfrm>
          <a:off x="685800" y="144113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a:extLst>
            <a:ext uri="{FF2B5EF4-FFF2-40B4-BE49-F238E27FC236}">
              <a16:creationId xmlns:a16="http://schemas.microsoft.com/office/drawing/2014/main" id="{FD957236-549B-47DD-86FD-39E1015E275A}"/>
            </a:ext>
          </a:extLst>
        </xdr:cNvPr>
        <xdr:cNvSpPr txBox="1"/>
      </xdr:nvSpPr>
      <xdr:spPr>
        <a:xfrm>
          <a:off x="278946" y="1426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9" name="直線コネクタ 278">
          <a:extLst>
            <a:ext uri="{FF2B5EF4-FFF2-40B4-BE49-F238E27FC236}">
              <a16:creationId xmlns:a16="http://schemas.microsoft.com/office/drawing/2014/main" id="{3AE4C69A-F75F-43E5-84C9-99C581848CF0}"/>
            </a:ext>
          </a:extLst>
        </xdr:cNvPr>
        <xdr:cNvCxnSpPr/>
      </xdr:nvCxnSpPr>
      <xdr:spPr>
        <a:xfrm>
          <a:off x="685800" y="1409427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80" name="テキスト ボックス 279">
          <a:extLst>
            <a:ext uri="{FF2B5EF4-FFF2-40B4-BE49-F238E27FC236}">
              <a16:creationId xmlns:a16="http://schemas.microsoft.com/office/drawing/2014/main" id="{C40F940D-CBCD-40C3-AF21-C1251F0A499F}"/>
            </a:ext>
          </a:extLst>
        </xdr:cNvPr>
        <xdr:cNvSpPr txBox="1"/>
      </xdr:nvSpPr>
      <xdr:spPr>
        <a:xfrm>
          <a:off x="278946" y="139647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81" name="直線コネクタ 280">
          <a:extLst>
            <a:ext uri="{FF2B5EF4-FFF2-40B4-BE49-F238E27FC236}">
              <a16:creationId xmlns:a16="http://schemas.microsoft.com/office/drawing/2014/main" id="{A7AA9289-9ECE-44BC-BFDE-0D8D2CC5ED64}"/>
            </a:ext>
          </a:extLst>
        </xdr:cNvPr>
        <xdr:cNvCxnSpPr/>
      </xdr:nvCxnSpPr>
      <xdr:spPr>
        <a:xfrm>
          <a:off x="685800" y="1378358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82" name="テキスト ボックス 281">
          <a:extLst>
            <a:ext uri="{FF2B5EF4-FFF2-40B4-BE49-F238E27FC236}">
              <a16:creationId xmlns:a16="http://schemas.microsoft.com/office/drawing/2014/main" id="{CA6080FF-E721-42F5-806D-CC29DB76F394}"/>
            </a:ext>
          </a:extLst>
        </xdr:cNvPr>
        <xdr:cNvSpPr txBox="1"/>
      </xdr:nvSpPr>
      <xdr:spPr>
        <a:xfrm>
          <a:off x="339891" y="136572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3" name="直線コネクタ 282">
          <a:extLst>
            <a:ext uri="{FF2B5EF4-FFF2-40B4-BE49-F238E27FC236}">
              <a16:creationId xmlns:a16="http://schemas.microsoft.com/office/drawing/2014/main" id="{A1BBD58B-66E7-4A6B-9F9F-E500C5F16AC6}"/>
            </a:ext>
          </a:extLst>
        </xdr:cNvPr>
        <xdr:cNvCxnSpPr/>
      </xdr:nvCxnSpPr>
      <xdr:spPr>
        <a:xfrm>
          <a:off x="685800" y="1347606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4" name="テキスト ボックス 283">
          <a:extLst>
            <a:ext uri="{FF2B5EF4-FFF2-40B4-BE49-F238E27FC236}">
              <a16:creationId xmlns:a16="http://schemas.microsoft.com/office/drawing/2014/main" id="{BC20CC4F-F868-4166-866B-71518A0170AE}"/>
            </a:ext>
          </a:extLst>
        </xdr:cNvPr>
        <xdr:cNvSpPr txBox="1"/>
      </xdr:nvSpPr>
      <xdr:spPr>
        <a:xfrm>
          <a:off x="339891" y="1334653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5" name="直線コネクタ 284">
          <a:extLst>
            <a:ext uri="{FF2B5EF4-FFF2-40B4-BE49-F238E27FC236}">
              <a16:creationId xmlns:a16="http://schemas.microsoft.com/office/drawing/2014/main" id="{2B19B73F-3474-4666-9581-E0A44ADF6E1A}"/>
            </a:ext>
          </a:extLst>
        </xdr:cNvPr>
        <xdr:cNvCxnSpPr/>
      </xdr:nvCxnSpPr>
      <xdr:spPr>
        <a:xfrm>
          <a:off x="685800" y="1317488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6" name="テキスト ボックス 285">
          <a:extLst>
            <a:ext uri="{FF2B5EF4-FFF2-40B4-BE49-F238E27FC236}">
              <a16:creationId xmlns:a16="http://schemas.microsoft.com/office/drawing/2014/main" id="{AD03BDF9-5407-4774-BDEA-72F0C4957955}"/>
            </a:ext>
          </a:extLst>
        </xdr:cNvPr>
        <xdr:cNvSpPr txBox="1"/>
      </xdr:nvSpPr>
      <xdr:spPr>
        <a:xfrm>
          <a:off x="339891" y="1303901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7" name="直線コネクタ 286">
          <a:extLst>
            <a:ext uri="{FF2B5EF4-FFF2-40B4-BE49-F238E27FC236}">
              <a16:creationId xmlns:a16="http://schemas.microsoft.com/office/drawing/2014/main" id="{27438AB4-6C9F-480F-B27E-7D20CBF164DE}"/>
            </a:ext>
          </a:extLst>
        </xdr:cNvPr>
        <xdr:cNvCxnSpPr/>
      </xdr:nvCxnSpPr>
      <xdr:spPr>
        <a:xfrm>
          <a:off x="685800" y="1286736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8" name="テキスト ボックス 287">
          <a:extLst>
            <a:ext uri="{FF2B5EF4-FFF2-40B4-BE49-F238E27FC236}">
              <a16:creationId xmlns:a16="http://schemas.microsoft.com/office/drawing/2014/main" id="{94B7837A-2283-47F5-AA78-71BDB99F4867}"/>
            </a:ext>
          </a:extLst>
        </xdr:cNvPr>
        <xdr:cNvSpPr txBox="1"/>
      </xdr:nvSpPr>
      <xdr:spPr>
        <a:xfrm>
          <a:off x="339891" y="127283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9" name="直線コネクタ 288">
          <a:extLst>
            <a:ext uri="{FF2B5EF4-FFF2-40B4-BE49-F238E27FC236}">
              <a16:creationId xmlns:a16="http://schemas.microsoft.com/office/drawing/2014/main" id="{24002F9A-9881-4D67-BE00-B608314E4006}"/>
            </a:ext>
          </a:extLst>
        </xdr:cNvPr>
        <xdr:cNvCxnSpPr/>
      </xdr:nvCxnSpPr>
      <xdr:spPr>
        <a:xfrm>
          <a:off x="685800" y="125566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90" name="テキスト ボックス 289">
          <a:extLst>
            <a:ext uri="{FF2B5EF4-FFF2-40B4-BE49-F238E27FC236}">
              <a16:creationId xmlns:a16="http://schemas.microsoft.com/office/drawing/2014/main" id="{237DB7CF-CF4D-47EF-BDDF-E7E0DCAC9DD6}"/>
            </a:ext>
          </a:extLst>
        </xdr:cNvPr>
        <xdr:cNvSpPr txBox="1"/>
      </xdr:nvSpPr>
      <xdr:spPr>
        <a:xfrm>
          <a:off x="388136" y="1242079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91" name="直線コネクタ 290">
          <a:extLst>
            <a:ext uri="{FF2B5EF4-FFF2-40B4-BE49-F238E27FC236}">
              <a16:creationId xmlns:a16="http://schemas.microsoft.com/office/drawing/2014/main" id="{65E19687-C49C-48BB-BD3C-44410F12A3A5}"/>
            </a:ext>
          </a:extLst>
        </xdr:cNvPr>
        <xdr:cNvCxnSpPr/>
      </xdr:nvCxnSpPr>
      <xdr:spPr>
        <a:xfrm>
          <a:off x="685800" y="12249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92" name="【福祉施設】&#10;有形固定資産減価償却率グラフ枠">
          <a:extLst>
            <a:ext uri="{FF2B5EF4-FFF2-40B4-BE49-F238E27FC236}">
              <a16:creationId xmlns:a16="http://schemas.microsoft.com/office/drawing/2014/main" id="{71931BA5-7CEE-4E55-92F2-453C3C00CF70}"/>
            </a:ext>
          </a:extLst>
        </xdr:cNvPr>
        <xdr:cNvSpPr/>
      </xdr:nvSpPr>
      <xdr:spPr>
        <a:xfrm>
          <a:off x="685800" y="1224915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165463</xdr:rowOff>
    </xdr:from>
    <xdr:to>
      <xdr:col>24</xdr:col>
      <xdr:colOff>62865</xdr:colOff>
      <xdr:row>86</xdr:row>
      <xdr:rowOff>168729</xdr:rowOff>
    </xdr:to>
    <xdr:cxnSp macro="">
      <xdr:nvCxnSpPr>
        <xdr:cNvPr id="293" name="直線コネクタ 292">
          <a:extLst>
            <a:ext uri="{FF2B5EF4-FFF2-40B4-BE49-F238E27FC236}">
              <a16:creationId xmlns:a16="http://schemas.microsoft.com/office/drawing/2014/main" id="{9ED2582C-D438-4E33-B5F8-35B340349005}"/>
            </a:ext>
          </a:extLst>
        </xdr:cNvPr>
        <xdr:cNvCxnSpPr/>
      </xdr:nvCxnSpPr>
      <xdr:spPr>
        <a:xfrm flipV="1">
          <a:off x="4180840" y="12640038"/>
          <a:ext cx="0" cy="1454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4" name="【福祉施設】&#10;有形固定資産減価償却率最小値テキスト">
          <a:extLst>
            <a:ext uri="{FF2B5EF4-FFF2-40B4-BE49-F238E27FC236}">
              <a16:creationId xmlns:a16="http://schemas.microsoft.com/office/drawing/2014/main" id="{1BCEF35D-7186-4D26-8F50-EE51D992D4D4}"/>
            </a:ext>
          </a:extLst>
        </xdr:cNvPr>
        <xdr:cNvSpPr txBox="1"/>
      </xdr:nvSpPr>
      <xdr:spPr>
        <a:xfrm>
          <a:off x="4219575" y="14098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5" name="直線コネクタ 294">
          <a:extLst>
            <a:ext uri="{FF2B5EF4-FFF2-40B4-BE49-F238E27FC236}">
              <a16:creationId xmlns:a16="http://schemas.microsoft.com/office/drawing/2014/main" id="{0359742B-BB85-4D8C-BC0E-9039ED1A596C}"/>
            </a:ext>
          </a:extLst>
        </xdr:cNvPr>
        <xdr:cNvCxnSpPr/>
      </xdr:nvCxnSpPr>
      <xdr:spPr>
        <a:xfrm>
          <a:off x="4105275" y="1409427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112140</xdr:rowOff>
    </xdr:from>
    <xdr:ext cx="340478" cy="259045"/>
    <xdr:sp macro="" textlink="">
      <xdr:nvSpPr>
        <xdr:cNvPr id="296" name="【福祉施設】&#10;有形固定資産減価償却率最大値テキスト">
          <a:extLst>
            <a:ext uri="{FF2B5EF4-FFF2-40B4-BE49-F238E27FC236}">
              <a16:creationId xmlns:a16="http://schemas.microsoft.com/office/drawing/2014/main" id="{9214458B-50F0-4F1F-A2FA-6C83CA83EB2F}"/>
            </a:ext>
          </a:extLst>
        </xdr:cNvPr>
        <xdr:cNvSpPr txBox="1"/>
      </xdr:nvSpPr>
      <xdr:spPr>
        <a:xfrm>
          <a:off x="4219575" y="124279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165463</xdr:rowOff>
    </xdr:from>
    <xdr:to>
      <xdr:col>24</xdr:col>
      <xdr:colOff>152400</xdr:colOff>
      <xdr:row>77</xdr:row>
      <xdr:rowOff>165463</xdr:rowOff>
    </xdr:to>
    <xdr:cxnSp macro="">
      <xdr:nvCxnSpPr>
        <xdr:cNvPr id="297" name="直線コネクタ 296">
          <a:extLst>
            <a:ext uri="{FF2B5EF4-FFF2-40B4-BE49-F238E27FC236}">
              <a16:creationId xmlns:a16="http://schemas.microsoft.com/office/drawing/2014/main" id="{BA976330-4C2C-4CB8-9EBE-78ACB8628563}"/>
            </a:ext>
          </a:extLst>
        </xdr:cNvPr>
        <xdr:cNvCxnSpPr/>
      </xdr:nvCxnSpPr>
      <xdr:spPr>
        <a:xfrm>
          <a:off x="4105275" y="1264003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52269</xdr:rowOff>
    </xdr:from>
    <xdr:ext cx="405111" cy="259045"/>
    <xdr:sp macro="" textlink="">
      <xdr:nvSpPr>
        <xdr:cNvPr id="298" name="【福祉施設】&#10;有形固定資産減価償却率平均値テキスト">
          <a:extLst>
            <a:ext uri="{FF2B5EF4-FFF2-40B4-BE49-F238E27FC236}">
              <a16:creationId xmlns:a16="http://schemas.microsoft.com/office/drawing/2014/main" id="{FC96D620-35AC-4CD3-9D24-995B4C2DF7BD}"/>
            </a:ext>
          </a:extLst>
        </xdr:cNvPr>
        <xdr:cNvSpPr txBox="1"/>
      </xdr:nvSpPr>
      <xdr:spPr>
        <a:xfrm>
          <a:off x="4219575" y="133364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73842</xdr:rowOff>
    </xdr:from>
    <xdr:to>
      <xdr:col>24</xdr:col>
      <xdr:colOff>114300</xdr:colOff>
      <xdr:row>83</xdr:row>
      <xdr:rowOff>3992</xdr:rowOff>
    </xdr:to>
    <xdr:sp macro="" textlink="">
      <xdr:nvSpPr>
        <xdr:cNvPr id="299" name="フローチャート: 判断 298">
          <a:extLst>
            <a:ext uri="{FF2B5EF4-FFF2-40B4-BE49-F238E27FC236}">
              <a16:creationId xmlns:a16="http://schemas.microsoft.com/office/drawing/2014/main" id="{0A03BE2B-E3FD-4D3F-987B-495585ECBC26}"/>
            </a:ext>
          </a:extLst>
        </xdr:cNvPr>
        <xdr:cNvSpPr/>
      </xdr:nvSpPr>
      <xdr:spPr>
        <a:xfrm>
          <a:off x="4124325" y="1336121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54248</xdr:rowOff>
    </xdr:from>
    <xdr:to>
      <xdr:col>20</xdr:col>
      <xdr:colOff>38100</xdr:colOff>
      <xdr:row>82</xdr:row>
      <xdr:rowOff>155848</xdr:rowOff>
    </xdr:to>
    <xdr:sp macro="" textlink="">
      <xdr:nvSpPr>
        <xdr:cNvPr id="300" name="フローチャート: 判断 299">
          <a:extLst>
            <a:ext uri="{FF2B5EF4-FFF2-40B4-BE49-F238E27FC236}">
              <a16:creationId xmlns:a16="http://schemas.microsoft.com/office/drawing/2014/main" id="{67F46194-DC4F-48AC-B1CC-23A4E9AA634B}"/>
            </a:ext>
          </a:extLst>
        </xdr:cNvPr>
        <xdr:cNvSpPr/>
      </xdr:nvSpPr>
      <xdr:spPr>
        <a:xfrm>
          <a:off x="3381375" y="13341623"/>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39551</xdr:rowOff>
    </xdr:from>
    <xdr:to>
      <xdr:col>15</xdr:col>
      <xdr:colOff>101600</xdr:colOff>
      <xdr:row>82</xdr:row>
      <xdr:rowOff>141151</xdr:rowOff>
    </xdr:to>
    <xdr:sp macro="" textlink="">
      <xdr:nvSpPr>
        <xdr:cNvPr id="301" name="フローチャート: 判断 300">
          <a:extLst>
            <a:ext uri="{FF2B5EF4-FFF2-40B4-BE49-F238E27FC236}">
              <a16:creationId xmlns:a16="http://schemas.microsoft.com/office/drawing/2014/main" id="{05AC2A5B-27E6-481A-8937-CD54F0E3F195}"/>
            </a:ext>
          </a:extLst>
        </xdr:cNvPr>
        <xdr:cNvSpPr/>
      </xdr:nvSpPr>
      <xdr:spPr>
        <a:xfrm>
          <a:off x="2571750" y="13326926"/>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10161</xdr:rowOff>
    </xdr:from>
    <xdr:to>
      <xdr:col>10</xdr:col>
      <xdr:colOff>165100</xdr:colOff>
      <xdr:row>82</xdr:row>
      <xdr:rowOff>111761</xdr:rowOff>
    </xdr:to>
    <xdr:sp macro="" textlink="">
      <xdr:nvSpPr>
        <xdr:cNvPr id="302" name="フローチャート: 判断 301">
          <a:extLst>
            <a:ext uri="{FF2B5EF4-FFF2-40B4-BE49-F238E27FC236}">
              <a16:creationId xmlns:a16="http://schemas.microsoft.com/office/drawing/2014/main" id="{0DAAED98-0D39-4CA9-9D9B-BB67EF2FD55E}"/>
            </a:ext>
          </a:extLst>
        </xdr:cNvPr>
        <xdr:cNvSpPr/>
      </xdr:nvSpPr>
      <xdr:spPr>
        <a:xfrm>
          <a:off x="1781175" y="13294361"/>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168548</xdr:rowOff>
    </xdr:from>
    <xdr:to>
      <xdr:col>6</xdr:col>
      <xdr:colOff>38100</xdr:colOff>
      <xdr:row>82</xdr:row>
      <xdr:rowOff>98698</xdr:rowOff>
    </xdr:to>
    <xdr:sp macro="" textlink="">
      <xdr:nvSpPr>
        <xdr:cNvPr id="303" name="フローチャート: 判断 302">
          <a:extLst>
            <a:ext uri="{FF2B5EF4-FFF2-40B4-BE49-F238E27FC236}">
              <a16:creationId xmlns:a16="http://schemas.microsoft.com/office/drawing/2014/main" id="{42D6FF40-099D-4060-90F3-7E870AF8FFA4}"/>
            </a:ext>
          </a:extLst>
        </xdr:cNvPr>
        <xdr:cNvSpPr/>
      </xdr:nvSpPr>
      <xdr:spPr>
        <a:xfrm>
          <a:off x="981075" y="13284473"/>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1AACAAEF-CEC5-4B91-80F4-4A68786FC0CC}"/>
            </a:ext>
          </a:extLst>
        </xdr:cNvPr>
        <xdr:cNvSpPr txBox="1"/>
      </xdr:nvSpPr>
      <xdr:spPr>
        <a:xfrm>
          <a:off x="40100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D907A5FC-3ABD-47F3-951E-BFA05C0CBCEB}"/>
            </a:ext>
          </a:extLst>
        </xdr:cNvPr>
        <xdr:cNvSpPr txBox="1"/>
      </xdr:nvSpPr>
      <xdr:spPr>
        <a:xfrm>
          <a:off x="32575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1713A6F0-2464-484C-A628-5FEFEBCF2A06}"/>
            </a:ext>
          </a:extLst>
        </xdr:cNvPr>
        <xdr:cNvSpPr txBox="1"/>
      </xdr:nvSpPr>
      <xdr:spPr>
        <a:xfrm>
          <a:off x="24479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FCC1F928-8F52-44CC-87D8-B24992636905}"/>
            </a:ext>
          </a:extLst>
        </xdr:cNvPr>
        <xdr:cNvSpPr txBox="1"/>
      </xdr:nvSpPr>
      <xdr:spPr>
        <a:xfrm>
          <a:off x="16573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7B145DAB-6FBF-4DD6-9B18-2E4DDBB9E075}"/>
            </a:ext>
          </a:extLst>
        </xdr:cNvPr>
        <xdr:cNvSpPr txBox="1"/>
      </xdr:nvSpPr>
      <xdr:spPr>
        <a:xfrm>
          <a:off x="8572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6894</xdr:rowOff>
    </xdr:from>
    <xdr:to>
      <xdr:col>24</xdr:col>
      <xdr:colOff>114300</xdr:colOff>
      <xdr:row>82</xdr:row>
      <xdr:rowOff>108494</xdr:rowOff>
    </xdr:to>
    <xdr:sp macro="" textlink="">
      <xdr:nvSpPr>
        <xdr:cNvPr id="309" name="楕円 308">
          <a:extLst>
            <a:ext uri="{FF2B5EF4-FFF2-40B4-BE49-F238E27FC236}">
              <a16:creationId xmlns:a16="http://schemas.microsoft.com/office/drawing/2014/main" id="{152F2E80-E15E-4846-B32F-B9C1430CE2AA}"/>
            </a:ext>
          </a:extLst>
        </xdr:cNvPr>
        <xdr:cNvSpPr/>
      </xdr:nvSpPr>
      <xdr:spPr>
        <a:xfrm>
          <a:off x="4124325" y="13297444"/>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29771</xdr:rowOff>
    </xdr:from>
    <xdr:ext cx="405111" cy="259045"/>
    <xdr:sp macro="" textlink="">
      <xdr:nvSpPr>
        <xdr:cNvPr id="310" name="【福祉施設】&#10;有形固定資産減価償却率該当値テキスト">
          <a:extLst>
            <a:ext uri="{FF2B5EF4-FFF2-40B4-BE49-F238E27FC236}">
              <a16:creationId xmlns:a16="http://schemas.microsoft.com/office/drawing/2014/main" id="{07C0D3D7-C3BC-43F7-839D-B5B25B5627F2}"/>
            </a:ext>
          </a:extLst>
        </xdr:cNvPr>
        <xdr:cNvSpPr txBox="1"/>
      </xdr:nvSpPr>
      <xdr:spPr>
        <a:xfrm>
          <a:off x="4219575" y="1315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26488</xdr:rowOff>
    </xdr:from>
    <xdr:to>
      <xdr:col>20</xdr:col>
      <xdr:colOff>38100</xdr:colOff>
      <xdr:row>81</xdr:row>
      <xdr:rowOff>128088</xdr:rowOff>
    </xdr:to>
    <xdr:sp macro="" textlink="">
      <xdr:nvSpPr>
        <xdr:cNvPr id="311" name="楕円 310">
          <a:extLst>
            <a:ext uri="{FF2B5EF4-FFF2-40B4-BE49-F238E27FC236}">
              <a16:creationId xmlns:a16="http://schemas.microsoft.com/office/drawing/2014/main" id="{840836A2-4151-4B41-B066-61471739B79D}"/>
            </a:ext>
          </a:extLst>
        </xdr:cNvPr>
        <xdr:cNvSpPr/>
      </xdr:nvSpPr>
      <xdr:spPr>
        <a:xfrm>
          <a:off x="3381375" y="13155113"/>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77288</xdr:rowOff>
    </xdr:from>
    <xdr:to>
      <xdr:col>24</xdr:col>
      <xdr:colOff>63500</xdr:colOff>
      <xdr:row>82</xdr:row>
      <xdr:rowOff>57694</xdr:rowOff>
    </xdr:to>
    <xdr:cxnSp macro="">
      <xdr:nvCxnSpPr>
        <xdr:cNvPr id="312" name="直線コネクタ 311">
          <a:extLst>
            <a:ext uri="{FF2B5EF4-FFF2-40B4-BE49-F238E27FC236}">
              <a16:creationId xmlns:a16="http://schemas.microsoft.com/office/drawing/2014/main" id="{F79BEBC6-520A-4FDE-9589-CAF3C3339FBF}"/>
            </a:ext>
          </a:extLst>
        </xdr:cNvPr>
        <xdr:cNvCxnSpPr/>
      </xdr:nvCxnSpPr>
      <xdr:spPr>
        <a:xfrm>
          <a:off x="3429000" y="13202738"/>
          <a:ext cx="752475" cy="14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145687</xdr:rowOff>
    </xdr:from>
    <xdr:to>
      <xdr:col>15</xdr:col>
      <xdr:colOff>101600</xdr:colOff>
      <xdr:row>81</xdr:row>
      <xdr:rowOff>75837</xdr:rowOff>
    </xdr:to>
    <xdr:sp macro="" textlink="">
      <xdr:nvSpPr>
        <xdr:cNvPr id="313" name="楕円 312">
          <a:extLst>
            <a:ext uri="{FF2B5EF4-FFF2-40B4-BE49-F238E27FC236}">
              <a16:creationId xmlns:a16="http://schemas.microsoft.com/office/drawing/2014/main" id="{78805691-24AC-4161-B1BB-D8CE3FDDA23D}"/>
            </a:ext>
          </a:extLst>
        </xdr:cNvPr>
        <xdr:cNvSpPr/>
      </xdr:nvSpPr>
      <xdr:spPr>
        <a:xfrm>
          <a:off x="2571750" y="13106037"/>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25037</xdr:rowOff>
    </xdr:from>
    <xdr:to>
      <xdr:col>19</xdr:col>
      <xdr:colOff>177800</xdr:colOff>
      <xdr:row>81</xdr:row>
      <xdr:rowOff>77288</xdr:rowOff>
    </xdr:to>
    <xdr:cxnSp macro="">
      <xdr:nvCxnSpPr>
        <xdr:cNvPr id="314" name="直線コネクタ 313">
          <a:extLst>
            <a:ext uri="{FF2B5EF4-FFF2-40B4-BE49-F238E27FC236}">
              <a16:creationId xmlns:a16="http://schemas.microsoft.com/office/drawing/2014/main" id="{3EF8293D-9CC9-408D-8B09-A96D10A35440}"/>
            </a:ext>
          </a:extLst>
        </xdr:cNvPr>
        <xdr:cNvCxnSpPr/>
      </xdr:nvCxnSpPr>
      <xdr:spPr>
        <a:xfrm>
          <a:off x="2619375" y="13153662"/>
          <a:ext cx="809625" cy="49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91802</xdr:rowOff>
    </xdr:from>
    <xdr:to>
      <xdr:col>10</xdr:col>
      <xdr:colOff>165100</xdr:colOff>
      <xdr:row>81</xdr:row>
      <xdr:rowOff>21952</xdr:rowOff>
    </xdr:to>
    <xdr:sp macro="" textlink="">
      <xdr:nvSpPr>
        <xdr:cNvPr id="315" name="楕円 314">
          <a:extLst>
            <a:ext uri="{FF2B5EF4-FFF2-40B4-BE49-F238E27FC236}">
              <a16:creationId xmlns:a16="http://schemas.microsoft.com/office/drawing/2014/main" id="{1D5452DC-1DA0-45D5-ACB7-1DAFC84F100C}"/>
            </a:ext>
          </a:extLst>
        </xdr:cNvPr>
        <xdr:cNvSpPr/>
      </xdr:nvSpPr>
      <xdr:spPr>
        <a:xfrm>
          <a:off x="1781175" y="1305215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142602</xdr:rowOff>
    </xdr:from>
    <xdr:to>
      <xdr:col>15</xdr:col>
      <xdr:colOff>50800</xdr:colOff>
      <xdr:row>81</xdr:row>
      <xdr:rowOff>25037</xdr:rowOff>
    </xdr:to>
    <xdr:cxnSp macro="">
      <xdr:nvCxnSpPr>
        <xdr:cNvPr id="316" name="直線コネクタ 315">
          <a:extLst>
            <a:ext uri="{FF2B5EF4-FFF2-40B4-BE49-F238E27FC236}">
              <a16:creationId xmlns:a16="http://schemas.microsoft.com/office/drawing/2014/main" id="{40791752-0E55-408A-B106-30565F41C322}"/>
            </a:ext>
          </a:extLst>
        </xdr:cNvPr>
        <xdr:cNvCxnSpPr/>
      </xdr:nvCxnSpPr>
      <xdr:spPr>
        <a:xfrm>
          <a:off x="1828800" y="13109302"/>
          <a:ext cx="790575" cy="44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65677</xdr:rowOff>
    </xdr:from>
    <xdr:to>
      <xdr:col>6</xdr:col>
      <xdr:colOff>38100</xdr:colOff>
      <xdr:row>80</xdr:row>
      <xdr:rowOff>167277</xdr:rowOff>
    </xdr:to>
    <xdr:sp macro="" textlink="">
      <xdr:nvSpPr>
        <xdr:cNvPr id="317" name="楕円 316">
          <a:extLst>
            <a:ext uri="{FF2B5EF4-FFF2-40B4-BE49-F238E27FC236}">
              <a16:creationId xmlns:a16="http://schemas.microsoft.com/office/drawing/2014/main" id="{09C49EF2-C0A1-456E-A513-9CDE3C52613E}"/>
            </a:ext>
          </a:extLst>
        </xdr:cNvPr>
        <xdr:cNvSpPr/>
      </xdr:nvSpPr>
      <xdr:spPr>
        <a:xfrm>
          <a:off x="981075" y="13032377"/>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116477</xdr:rowOff>
    </xdr:from>
    <xdr:to>
      <xdr:col>10</xdr:col>
      <xdr:colOff>114300</xdr:colOff>
      <xdr:row>80</xdr:row>
      <xdr:rowOff>142602</xdr:rowOff>
    </xdr:to>
    <xdr:cxnSp macro="">
      <xdr:nvCxnSpPr>
        <xdr:cNvPr id="318" name="直線コネクタ 317">
          <a:extLst>
            <a:ext uri="{FF2B5EF4-FFF2-40B4-BE49-F238E27FC236}">
              <a16:creationId xmlns:a16="http://schemas.microsoft.com/office/drawing/2014/main" id="{44F50607-99B2-48EE-AF9B-D79A6011FAEA}"/>
            </a:ext>
          </a:extLst>
        </xdr:cNvPr>
        <xdr:cNvCxnSpPr/>
      </xdr:nvCxnSpPr>
      <xdr:spPr>
        <a:xfrm>
          <a:off x="1028700" y="13080002"/>
          <a:ext cx="800100" cy="2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146975</xdr:rowOff>
    </xdr:from>
    <xdr:ext cx="405111" cy="259045"/>
    <xdr:sp macro="" textlink="">
      <xdr:nvSpPr>
        <xdr:cNvPr id="319" name="n_1aveValue【福祉施設】&#10;有形固定資産減価償却率">
          <a:extLst>
            <a:ext uri="{FF2B5EF4-FFF2-40B4-BE49-F238E27FC236}">
              <a16:creationId xmlns:a16="http://schemas.microsoft.com/office/drawing/2014/main" id="{4E3D3E58-EDD9-492D-80B1-5ABA1BA2EEB0}"/>
            </a:ext>
          </a:extLst>
        </xdr:cNvPr>
        <xdr:cNvSpPr txBox="1"/>
      </xdr:nvSpPr>
      <xdr:spPr>
        <a:xfrm>
          <a:off x="3239144" y="13431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132278</xdr:rowOff>
    </xdr:from>
    <xdr:ext cx="405111" cy="259045"/>
    <xdr:sp macro="" textlink="">
      <xdr:nvSpPr>
        <xdr:cNvPr id="320" name="n_2aveValue【福祉施設】&#10;有形固定資産減価償却率">
          <a:extLst>
            <a:ext uri="{FF2B5EF4-FFF2-40B4-BE49-F238E27FC236}">
              <a16:creationId xmlns:a16="http://schemas.microsoft.com/office/drawing/2014/main" id="{88AAED55-D661-4466-8F59-D1B7524A7E9B}"/>
            </a:ext>
          </a:extLst>
        </xdr:cNvPr>
        <xdr:cNvSpPr txBox="1"/>
      </xdr:nvSpPr>
      <xdr:spPr>
        <a:xfrm>
          <a:off x="2439044" y="13419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102888</xdr:rowOff>
    </xdr:from>
    <xdr:ext cx="405111" cy="259045"/>
    <xdr:sp macro="" textlink="">
      <xdr:nvSpPr>
        <xdr:cNvPr id="321" name="n_3aveValue【福祉施設】&#10;有形固定資産減価償却率">
          <a:extLst>
            <a:ext uri="{FF2B5EF4-FFF2-40B4-BE49-F238E27FC236}">
              <a16:creationId xmlns:a16="http://schemas.microsoft.com/office/drawing/2014/main" id="{2D474568-1297-46F9-B4A9-C3988CB310B4}"/>
            </a:ext>
          </a:extLst>
        </xdr:cNvPr>
        <xdr:cNvSpPr txBox="1"/>
      </xdr:nvSpPr>
      <xdr:spPr>
        <a:xfrm>
          <a:off x="1648469" y="13393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89825</xdr:rowOff>
    </xdr:from>
    <xdr:ext cx="405111" cy="259045"/>
    <xdr:sp macro="" textlink="">
      <xdr:nvSpPr>
        <xdr:cNvPr id="322" name="n_4aveValue【福祉施設】&#10;有形固定資産減価償却率">
          <a:extLst>
            <a:ext uri="{FF2B5EF4-FFF2-40B4-BE49-F238E27FC236}">
              <a16:creationId xmlns:a16="http://schemas.microsoft.com/office/drawing/2014/main" id="{9F7A5BCE-633D-43FF-B940-102BAD7B3B1F}"/>
            </a:ext>
          </a:extLst>
        </xdr:cNvPr>
        <xdr:cNvSpPr txBox="1"/>
      </xdr:nvSpPr>
      <xdr:spPr>
        <a:xfrm>
          <a:off x="848369" y="13374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144615</xdr:rowOff>
    </xdr:from>
    <xdr:ext cx="405111" cy="259045"/>
    <xdr:sp macro="" textlink="">
      <xdr:nvSpPr>
        <xdr:cNvPr id="323" name="n_1mainValue【福祉施設】&#10;有形固定資産減価償却率">
          <a:extLst>
            <a:ext uri="{FF2B5EF4-FFF2-40B4-BE49-F238E27FC236}">
              <a16:creationId xmlns:a16="http://schemas.microsoft.com/office/drawing/2014/main" id="{87B89618-FE00-4A87-BA0B-BA7946979291}"/>
            </a:ext>
          </a:extLst>
        </xdr:cNvPr>
        <xdr:cNvSpPr txBox="1"/>
      </xdr:nvSpPr>
      <xdr:spPr>
        <a:xfrm>
          <a:off x="3239144" y="1294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92364</xdr:rowOff>
    </xdr:from>
    <xdr:ext cx="405111" cy="259045"/>
    <xdr:sp macro="" textlink="">
      <xdr:nvSpPr>
        <xdr:cNvPr id="324" name="n_2mainValue【福祉施設】&#10;有形固定資産減価償却率">
          <a:extLst>
            <a:ext uri="{FF2B5EF4-FFF2-40B4-BE49-F238E27FC236}">
              <a16:creationId xmlns:a16="http://schemas.microsoft.com/office/drawing/2014/main" id="{B568A59A-269D-4A7F-99D9-D684B311250F}"/>
            </a:ext>
          </a:extLst>
        </xdr:cNvPr>
        <xdr:cNvSpPr txBox="1"/>
      </xdr:nvSpPr>
      <xdr:spPr>
        <a:xfrm>
          <a:off x="2439044" y="12893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38479</xdr:rowOff>
    </xdr:from>
    <xdr:ext cx="405111" cy="259045"/>
    <xdr:sp macro="" textlink="">
      <xdr:nvSpPr>
        <xdr:cNvPr id="325" name="n_3mainValue【福祉施設】&#10;有形固定資産減価償却率">
          <a:extLst>
            <a:ext uri="{FF2B5EF4-FFF2-40B4-BE49-F238E27FC236}">
              <a16:creationId xmlns:a16="http://schemas.microsoft.com/office/drawing/2014/main" id="{2824EF19-FAF0-4649-AED8-9C04AC2A04C9}"/>
            </a:ext>
          </a:extLst>
        </xdr:cNvPr>
        <xdr:cNvSpPr txBox="1"/>
      </xdr:nvSpPr>
      <xdr:spPr>
        <a:xfrm>
          <a:off x="1648469" y="12840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12354</xdr:rowOff>
    </xdr:from>
    <xdr:ext cx="405111" cy="259045"/>
    <xdr:sp macro="" textlink="">
      <xdr:nvSpPr>
        <xdr:cNvPr id="326" name="n_4mainValue【福祉施設】&#10;有形固定資産減価償却率">
          <a:extLst>
            <a:ext uri="{FF2B5EF4-FFF2-40B4-BE49-F238E27FC236}">
              <a16:creationId xmlns:a16="http://schemas.microsoft.com/office/drawing/2014/main" id="{92CF7730-7D00-4210-A94C-374DDB697F3E}"/>
            </a:ext>
          </a:extLst>
        </xdr:cNvPr>
        <xdr:cNvSpPr txBox="1"/>
      </xdr:nvSpPr>
      <xdr:spPr>
        <a:xfrm>
          <a:off x="848369" y="12810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7" name="正方形/長方形 326">
          <a:extLst>
            <a:ext uri="{FF2B5EF4-FFF2-40B4-BE49-F238E27FC236}">
              <a16:creationId xmlns:a16="http://schemas.microsoft.com/office/drawing/2014/main" id="{C055A29F-A60E-4113-98E6-AC79A81DE502}"/>
            </a:ext>
          </a:extLst>
        </xdr:cNvPr>
        <xdr:cNvSpPr/>
      </xdr:nvSpPr>
      <xdr:spPr>
        <a:xfrm>
          <a:off x="5953125" y="111728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8" name="正方形/長方形 327">
          <a:extLst>
            <a:ext uri="{FF2B5EF4-FFF2-40B4-BE49-F238E27FC236}">
              <a16:creationId xmlns:a16="http://schemas.microsoft.com/office/drawing/2014/main" id="{8F8ADF4B-90D8-433B-8FFE-CAAA8F92CDF7}"/>
            </a:ext>
          </a:extLst>
        </xdr:cNvPr>
        <xdr:cNvSpPr/>
      </xdr:nvSpPr>
      <xdr:spPr>
        <a:xfrm>
          <a:off x="60674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9" name="正方形/長方形 328">
          <a:extLst>
            <a:ext uri="{FF2B5EF4-FFF2-40B4-BE49-F238E27FC236}">
              <a16:creationId xmlns:a16="http://schemas.microsoft.com/office/drawing/2014/main" id="{E296AD51-59C5-4A4B-80F6-B25E44053C42}"/>
            </a:ext>
          </a:extLst>
        </xdr:cNvPr>
        <xdr:cNvSpPr/>
      </xdr:nvSpPr>
      <xdr:spPr>
        <a:xfrm>
          <a:off x="60674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30" name="正方形/長方形 329">
          <a:extLst>
            <a:ext uri="{FF2B5EF4-FFF2-40B4-BE49-F238E27FC236}">
              <a16:creationId xmlns:a16="http://schemas.microsoft.com/office/drawing/2014/main" id="{7AFCD7F7-03E5-4FB1-B03F-B7BEBE8CD101}"/>
            </a:ext>
          </a:extLst>
        </xdr:cNvPr>
        <xdr:cNvSpPr/>
      </xdr:nvSpPr>
      <xdr:spPr>
        <a:xfrm>
          <a:off x="69818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1" name="正方形/長方形 330">
          <a:extLst>
            <a:ext uri="{FF2B5EF4-FFF2-40B4-BE49-F238E27FC236}">
              <a16:creationId xmlns:a16="http://schemas.microsoft.com/office/drawing/2014/main" id="{D985BAC6-230E-4387-AC83-276094915797}"/>
            </a:ext>
          </a:extLst>
        </xdr:cNvPr>
        <xdr:cNvSpPr/>
      </xdr:nvSpPr>
      <xdr:spPr>
        <a:xfrm>
          <a:off x="69818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2" name="正方形/長方形 331">
          <a:extLst>
            <a:ext uri="{FF2B5EF4-FFF2-40B4-BE49-F238E27FC236}">
              <a16:creationId xmlns:a16="http://schemas.microsoft.com/office/drawing/2014/main" id="{23275F5D-BD74-41EC-93BE-EC082C72F76D}"/>
            </a:ext>
          </a:extLst>
        </xdr:cNvPr>
        <xdr:cNvSpPr/>
      </xdr:nvSpPr>
      <xdr:spPr>
        <a:xfrm>
          <a:off x="80105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3" name="正方形/長方形 332">
          <a:extLst>
            <a:ext uri="{FF2B5EF4-FFF2-40B4-BE49-F238E27FC236}">
              <a16:creationId xmlns:a16="http://schemas.microsoft.com/office/drawing/2014/main" id="{2F23A76A-64FF-45AC-BEF8-0C94A55CF375}"/>
            </a:ext>
          </a:extLst>
        </xdr:cNvPr>
        <xdr:cNvSpPr/>
      </xdr:nvSpPr>
      <xdr:spPr>
        <a:xfrm>
          <a:off x="80105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4" name="正方形/長方形 333">
          <a:extLst>
            <a:ext uri="{FF2B5EF4-FFF2-40B4-BE49-F238E27FC236}">
              <a16:creationId xmlns:a16="http://schemas.microsoft.com/office/drawing/2014/main" id="{DBA9A6C4-F515-454E-8C47-E19805AAABD3}"/>
            </a:ext>
          </a:extLst>
        </xdr:cNvPr>
        <xdr:cNvSpPr/>
      </xdr:nvSpPr>
      <xdr:spPr>
        <a:xfrm>
          <a:off x="5953125" y="1224915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5" name="テキスト ボックス 334">
          <a:extLst>
            <a:ext uri="{FF2B5EF4-FFF2-40B4-BE49-F238E27FC236}">
              <a16:creationId xmlns:a16="http://schemas.microsoft.com/office/drawing/2014/main" id="{EDFA2ED3-E5FD-4A8F-9715-D0A663F116E4}"/>
            </a:ext>
          </a:extLst>
        </xdr:cNvPr>
        <xdr:cNvSpPr txBox="1"/>
      </xdr:nvSpPr>
      <xdr:spPr>
        <a:xfrm>
          <a:off x="5915025" y="120681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6" name="直線コネクタ 335">
          <a:extLst>
            <a:ext uri="{FF2B5EF4-FFF2-40B4-BE49-F238E27FC236}">
              <a16:creationId xmlns:a16="http://schemas.microsoft.com/office/drawing/2014/main" id="{B4377566-EF8F-47B8-A6EC-2FEBFB2BE588}"/>
            </a:ext>
          </a:extLst>
        </xdr:cNvPr>
        <xdr:cNvCxnSpPr/>
      </xdr:nvCxnSpPr>
      <xdr:spPr>
        <a:xfrm>
          <a:off x="5953125" y="144113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7" name="直線コネクタ 336">
          <a:extLst>
            <a:ext uri="{FF2B5EF4-FFF2-40B4-BE49-F238E27FC236}">
              <a16:creationId xmlns:a16="http://schemas.microsoft.com/office/drawing/2014/main" id="{6180A00A-91B0-488C-B639-3EA674FFC930}"/>
            </a:ext>
          </a:extLst>
        </xdr:cNvPr>
        <xdr:cNvCxnSpPr/>
      </xdr:nvCxnSpPr>
      <xdr:spPr>
        <a:xfrm>
          <a:off x="5953125" y="140493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8" name="テキスト ボックス 337">
          <a:extLst>
            <a:ext uri="{FF2B5EF4-FFF2-40B4-BE49-F238E27FC236}">
              <a16:creationId xmlns:a16="http://schemas.microsoft.com/office/drawing/2014/main" id="{81002068-3F8D-43E3-9D7A-EC5FDC9223FC}"/>
            </a:ext>
          </a:extLst>
        </xdr:cNvPr>
        <xdr:cNvSpPr txBox="1"/>
      </xdr:nvSpPr>
      <xdr:spPr>
        <a:xfrm>
          <a:off x="5527221" y="139135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9" name="直線コネクタ 338">
          <a:extLst>
            <a:ext uri="{FF2B5EF4-FFF2-40B4-BE49-F238E27FC236}">
              <a16:creationId xmlns:a16="http://schemas.microsoft.com/office/drawing/2014/main" id="{4411B738-EA92-4AC5-AEAA-BFAEA381151C}"/>
            </a:ext>
          </a:extLst>
        </xdr:cNvPr>
        <xdr:cNvCxnSpPr/>
      </xdr:nvCxnSpPr>
      <xdr:spPr>
        <a:xfrm>
          <a:off x="5953125" y="136874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40" name="テキスト ボックス 339">
          <a:extLst>
            <a:ext uri="{FF2B5EF4-FFF2-40B4-BE49-F238E27FC236}">
              <a16:creationId xmlns:a16="http://schemas.microsoft.com/office/drawing/2014/main" id="{50E4E924-6DDF-4D64-8A05-0425F46FD3F4}"/>
            </a:ext>
          </a:extLst>
        </xdr:cNvPr>
        <xdr:cNvSpPr txBox="1"/>
      </xdr:nvSpPr>
      <xdr:spPr>
        <a:xfrm>
          <a:off x="5527221" y="135515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1" name="直線コネクタ 340">
          <a:extLst>
            <a:ext uri="{FF2B5EF4-FFF2-40B4-BE49-F238E27FC236}">
              <a16:creationId xmlns:a16="http://schemas.microsoft.com/office/drawing/2014/main" id="{3DC242B0-6957-4794-8622-754588D0B45A}"/>
            </a:ext>
          </a:extLst>
        </xdr:cNvPr>
        <xdr:cNvCxnSpPr/>
      </xdr:nvCxnSpPr>
      <xdr:spPr>
        <a:xfrm>
          <a:off x="5953125" y="133254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2" name="テキスト ボックス 341">
          <a:extLst>
            <a:ext uri="{FF2B5EF4-FFF2-40B4-BE49-F238E27FC236}">
              <a16:creationId xmlns:a16="http://schemas.microsoft.com/office/drawing/2014/main" id="{4EBE8295-A5F7-4A43-B8A7-DF3CAAE39721}"/>
            </a:ext>
          </a:extLst>
        </xdr:cNvPr>
        <xdr:cNvSpPr txBox="1"/>
      </xdr:nvSpPr>
      <xdr:spPr>
        <a:xfrm>
          <a:off x="5527221" y="13189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3" name="直線コネクタ 342">
          <a:extLst>
            <a:ext uri="{FF2B5EF4-FFF2-40B4-BE49-F238E27FC236}">
              <a16:creationId xmlns:a16="http://schemas.microsoft.com/office/drawing/2014/main" id="{9E6ECE14-EA53-4FDE-A977-4A32A58BEF29}"/>
            </a:ext>
          </a:extLst>
        </xdr:cNvPr>
        <xdr:cNvCxnSpPr/>
      </xdr:nvCxnSpPr>
      <xdr:spPr>
        <a:xfrm>
          <a:off x="5953125" y="129635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4" name="テキスト ボックス 343">
          <a:extLst>
            <a:ext uri="{FF2B5EF4-FFF2-40B4-BE49-F238E27FC236}">
              <a16:creationId xmlns:a16="http://schemas.microsoft.com/office/drawing/2014/main" id="{89A4A923-433F-4A6A-A976-009CE33CA79C}"/>
            </a:ext>
          </a:extLst>
        </xdr:cNvPr>
        <xdr:cNvSpPr txBox="1"/>
      </xdr:nvSpPr>
      <xdr:spPr>
        <a:xfrm>
          <a:off x="5527221" y="128276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5" name="直線コネクタ 344">
          <a:extLst>
            <a:ext uri="{FF2B5EF4-FFF2-40B4-BE49-F238E27FC236}">
              <a16:creationId xmlns:a16="http://schemas.microsoft.com/office/drawing/2014/main" id="{E3C4886D-EC10-4ABA-93E0-477E355D0B17}"/>
            </a:ext>
          </a:extLst>
        </xdr:cNvPr>
        <xdr:cNvCxnSpPr/>
      </xdr:nvCxnSpPr>
      <xdr:spPr>
        <a:xfrm>
          <a:off x="5953125" y="12611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6" name="テキスト ボックス 345">
          <a:extLst>
            <a:ext uri="{FF2B5EF4-FFF2-40B4-BE49-F238E27FC236}">
              <a16:creationId xmlns:a16="http://schemas.microsoft.com/office/drawing/2014/main" id="{5138ED3C-EBDF-4EB5-BEFF-B428D26F8DBD}"/>
            </a:ext>
          </a:extLst>
        </xdr:cNvPr>
        <xdr:cNvSpPr txBox="1"/>
      </xdr:nvSpPr>
      <xdr:spPr>
        <a:xfrm>
          <a:off x="5527221" y="12475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7" name="直線コネクタ 346">
          <a:extLst>
            <a:ext uri="{FF2B5EF4-FFF2-40B4-BE49-F238E27FC236}">
              <a16:creationId xmlns:a16="http://schemas.microsoft.com/office/drawing/2014/main" id="{0E470BDB-2F98-4CBA-9FD7-F5873008F673}"/>
            </a:ext>
          </a:extLst>
        </xdr:cNvPr>
        <xdr:cNvCxnSpPr/>
      </xdr:nvCxnSpPr>
      <xdr:spPr>
        <a:xfrm>
          <a:off x="5953125" y="12249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8" name="テキスト ボックス 347">
          <a:extLst>
            <a:ext uri="{FF2B5EF4-FFF2-40B4-BE49-F238E27FC236}">
              <a16:creationId xmlns:a16="http://schemas.microsoft.com/office/drawing/2014/main" id="{0C2E536F-D5DF-4D14-9D41-BFA896B4951B}"/>
            </a:ext>
          </a:extLst>
        </xdr:cNvPr>
        <xdr:cNvSpPr txBox="1"/>
      </xdr:nvSpPr>
      <xdr:spPr>
        <a:xfrm>
          <a:off x="5527221" y="1211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9" name="【福祉施設】&#10;一人当たり面積グラフ枠">
          <a:extLst>
            <a:ext uri="{FF2B5EF4-FFF2-40B4-BE49-F238E27FC236}">
              <a16:creationId xmlns:a16="http://schemas.microsoft.com/office/drawing/2014/main" id="{FAB06B78-CAFD-46CD-9DF6-4A9F8D3521CD}"/>
            </a:ext>
          </a:extLst>
        </xdr:cNvPr>
        <xdr:cNvSpPr/>
      </xdr:nvSpPr>
      <xdr:spPr>
        <a:xfrm>
          <a:off x="5953125" y="1224915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15239</xdr:rowOff>
    </xdr:from>
    <xdr:to>
      <xdr:col>54</xdr:col>
      <xdr:colOff>189865</xdr:colOff>
      <xdr:row>86</xdr:row>
      <xdr:rowOff>91439</xdr:rowOff>
    </xdr:to>
    <xdr:cxnSp macro="">
      <xdr:nvCxnSpPr>
        <xdr:cNvPr id="350" name="直線コネクタ 349">
          <a:extLst>
            <a:ext uri="{FF2B5EF4-FFF2-40B4-BE49-F238E27FC236}">
              <a16:creationId xmlns:a16="http://schemas.microsoft.com/office/drawing/2014/main" id="{3625AF84-67F6-4543-8CE3-3677E9477E90}"/>
            </a:ext>
          </a:extLst>
        </xdr:cNvPr>
        <xdr:cNvCxnSpPr/>
      </xdr:nvCxnSpPr>
      <xdr:spPr>
        <a:xfrm flipV="1">
          <a:off x="9429115" y="12651739"/>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51" name="【福祉施設】&#10;一人当たり面積最小値テキスト">
          <a:extLst>
            <a:ext uri="{FF2B5EF4-FFF2-40B4-BE49-F238E27FC236}">
              <a16:creationId xmlns:a16="http://schemas.microsoft.com/office/drawing/2014/main" id="{3F4BC3B2-BD41-4DFB-9DBD-8131E77D65FF}"/>
            </a:ext>
          </a:extLst>
        </xdr:cNvPr>
        <xdr:cNvSpPr txBox="1"/>
      </xdr:nvSpPr>
      <xdr:spPr>
        <a:xfrm>
          <a:off x="9467850" y="14030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52" name="直線コネクタ 351">
          <a:extLst>
            <a:ext uri="{FF2B5EF4-FFF2-40B4-BE49-F238E27FC236}">
              <a16:creationId xmlns:a16="http://schemas.microsoft.com/office/drawing/2014/main" id="{F9B14F0E-D99D-46DF-809B-CBCBF09B49F6}"/>
            </a:ext>
          </a:extLst>
        </xdr:cNvPr>
        <xdr:cNvCxnSpPr/>
      </xdr:nvCxnSpPr>
      <xdr:spPr>
        <a:xfrm>
          <a:off x="9363075" y="14023339"/>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133366</xdr:rowOff>
    </xdr:from>
    <xdr:ext cx="469744" cy="259045"/>
    <xdr:sp macro="" textlink="">
      <xdr:nvSpPr>
        <xdr:cNvPr id="353" name="【福祉施設】&#10;一人当たり面積最大値テキスト">
          <a:extLst>
            <a:ext uri="{FF2B5EF4-FFF2-40B4-BE49-F238E27FC236}">
              <a16:creationId xmlns:a16="http://schemas.microsoft.com/office/drawing/2014/main" id="{7F0BC3E0-F5EF-460C-A721-10C1E53A4BFB}"/>
            </a:ext>
          </a:extLst>
        </xdr:cNvPr>
        <xdr:cNvSpPr txBox="1"/>
      </xdr:nvSpPr>
      <xdr:spPr>
        <a:xfrm>
          <a:off x="9467850" y="1244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15239</xdr:rowOff>
    </xdr:from>
    <xdr:to>
      <xdr:col>55</xdr:col>
      <xdr:colOff>88900</xdr:colOff>
      <xdr:row>78</xdr:row>
      <xdr:rowOff>15239</xdr:rowOff>
    </xdr:to>
    <xdr:cxnSp macro="">
      <xdr:nvCxnSpPr>
        <xdr:cNvPr id="354" name="直線コネクタ 353">
          <a:extLst>
            <a:ext uri="{FF2B5EF4-FFF2-40B4-BE49-F238E27FC236}">
              <a16:creationId xmlns:a16="http://schemas.microsoft.com/office/drawing/2014/main" id="{0E4948DC-D6AD-4C09-B0AC-C0DEC75BB386}"/>
            </a:ext>
          </a:extLst>
        </xdr:cNvPr>
        <xdr:cNvCxnSpPr/>
      </xdr:nvCxnSpPr>
      <xdr:spPr>
        <a:xfrm>
          <a:off x="9363075" y="12651739"/>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17797</xdr:rowOff>
    </xdr:from>
    <xdr:ext cx="469744" cy="259045"/>
    <xdr:sp macro="" textlink="">
      <xdr:nvSpPr>
        <xdr:cNvPr id="355" name="【福祉施設】&#10;一人当たり面積平均値テキスト">
          <a:extLst>
            <a:ext uri="{FF2B5EF4-FFF2-40B4-BE49-F238E27FC236}">
              <a16:creationId xmlns:a16="http://schemas.microsoft.com/office/drawing/2014/main" id="{A367372C-CB9D-452A-95C0-8FAF13DA150B}"/>
            </a:ext>
          </a:extLst>
        </xdr:cNvPr>
        <xdr:cNvSpPr txBox="1"/>
      </xdr:nvSpPr>
      <xdr:spPr>
        <a:xfrm>
          <a:off x="9467850" y="13467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166370</xdr:rowOff>
    </xdr:from>
    <xdr:to>
      <xdr:col>55</xdr:col>
      <xdr:colOff>50800</xdr:colOff>
      <xdr:row>84</xdr:row>
      <xdr:rowOff>96520</xdr:rowOff>
    </xdr:to>
    <xdr:sp macro="" textlink="">
      <xdr:nvSpPr>
        <xdr:cNvPr id="356" name="フローチャート: 判断 355">
          <a:extLst>
            <a:ext uri="{FF2B5EF4-FFF2-40B4-BE49-F238E27FC236}">
              <a16:creationId xmlns:a16="http://schemas.microsoft.com/office/drawing/2014/main" id="{21311F2D-9AD2-4377-943E-E469DDA111B1}"/>
            </a:ext>
          </a:extLst>
        </xdr:cNvPr>
        <xdr:cNvSpPr/>
      </xdr:nvSpPr>
      <xdr:spPr>
        <a:xfrm>
          <a:off x="9401175" y="13612495"/>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170180</xdr:rowOff>
    </xdr:from>
    <xdr:to>
      <xdr:col>50</xdr:col>
      <xdr:colOff>165100</xdr:colOff>
      <xdr:row>84</xdr:row>
      <xdr:rowOff>100330</xdr:rowOff>
    </xdr:to>
    <xdr:sp macro="" textlink="">
      <xdr:nvSpPr>
        <xdr:cNvPr id="357" name="フローチャート: 判断 356">
          <a:extLst>
            <a:ext uri="{FF2B5EF4-FFF2-40B4-BE49-F238E27FC236}">
              <a16:creationId xmlns:a16="http://schemas.microsoft.com/office/drawing/2014/main" id="{8ED17450-4344-4C67-A96E-32BC79E718F7}"/>
            </a:ext>
          </a:extLst>
        </xdr:cNvPr>
        <xdr:cNvSpPr/>
      </xdr:nvSpPr>
      <xdr:spPr>
        <a:xfrm>
          <a:off x="8639175" y="1360995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2539</xdr:rowOff>
    </xdr:from>
    <xdr:to>
      <xdr:col>46</xdr:col>
      <xdr:colOff>38100</xdr:colOff>
      <xdr:row>84</xdr:row>
      <xdr:rowOff>104139</xdr:rowOff>
    </xdr:to>
    <xdr:sp macro="" textlink="">
      <xdr:nvSpPr>
        <xdr:cNvPr id="358" name="フローチャート: 判断 357">
          <a:extLst>
            <a:ext uri="{FF2B5EF4-FFF2-40B4-BE49-F238E27FC236}">
              <a16:creationId xmlns:a16="http://schemas.microsoft.com/office/drawing/2014/main" id="{F786A424-3BF8-412A-B698-1D12E5CD701D}"/>
            </a:ext>
          </a:extLst>
        </xdr:cNvPr>
        <xdr:cNvSpPr/>
      </xdr:nvSpPr>
      <xdr:spPr>
        <a:xfrm>
          <a:off x="7839075" y="13613764"/>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132080</xdr:rowOff>
    </xdr:from>
    <xdr:to>
      <xdr:col>41</xdr:col>
      <xdr:colOff>101600</xdr:colOff>
      <xdr:row>84</xdr:row>
      <xdr:rowOff>62230</xdr:rowOff>
    </xdr:to>
    <xdr:sp macro="" textlink="">
      <xdr:nvSpPr>
        <xdr:cNvPr id="359" name="フローチャート: 判断 358">
          <a:extLst>
            <a:ext uri="{FF2B5EF4-FFF2-40B4-BE49-F238E27FC236}">
              <a16:creationId xmlns:a16="http://schemas.microsoft.com/office/drawing/2014/main" id="{9C78935C-F7DB-4607-A831-68DFF04D7A34}"/>
            </a:ext>
          </a:extLst>
        </xdr:cNvPr>
        <xdr:cNvSpPr/>
      </xdr:nvSpPr>
      <xdr:spPr>
        <a:xfrm>
          <a:off x="7029450" y="1358138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132080</xdr:rowOff>
    </xdr:from>
    <xdr:to>
      <xdr:col>36</xdr:col>
      <xdr:colOff>165100</xdr:colOff>
      <xdr:row>84</xdr:row>
      <xdr:rowOff>62230</xdr:rowOff>
    </xdr:to>
    <xdr:sp macro="" textlink="">
      <xdr:nvSpPr>
        <xdr:cNvPr id="360" name="フローチャート: 判断 359">
          <a:extLst>
            <a:ext uri="{FF2B5EF4-FFF2-40B4-BE49-F238E27FC236}">
              <a16:creationId xmlns:a16="http://schemas.microsoft.com/office/drawing/2014/main" id="{33FD98D7-1781-4801-BA16-01CBCB3C50D6}"/>
            </a:ext>
          </a:extLst>
        </xdr:cNvPr>
        <xdr:cNvSpPr/>
      </xdr:nvSpPr>
      <xdr:spPr>
        <a:xfrm>
          <a:off x="6238875" y="1358138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56E1D2E1-7BF1-4E0F-A38D-9C0A8BADF11A}"/>
            </a:ext>
          </a:extLst>
        </xdr:cNvPr>
        <xdr:cNvSpPr txBox="1"/>
      </xdr:nvSpPr>
      <xdr:spPr>
        <a:xfrm>
          <a:off x="92583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D97AC4F9-5AB4-47CA-B428-E944BCE9B589}"/>
            </a:ext>
          </a:extLst>
        </xdr:cNvPr>
        <xdr:cNvSpPr txBox="1"/>
      </xdr:nvSpPr>
      <xdr:spPr>
        <a:xfrm>
          <a:off x="85153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B65CBE19-8092-4C4F-B70A-7DDA3DAB9784}"/>
            </a:ext>
          </a:extLst>
        </xdr:cNvPr>
        <xdr:cNvSpPr txBox="1"/>
      </xdr:nvSpPr>
      <xdr:spPr>
        <a:xfrm>
          <a:off x="77152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3A368C76-D3F6-4110-B2ED-32EB9B7103FA}"/>
            </a:ext>
          </a:extLst>
        </xdr:cNvPr>
        <xdr:cNvSpPr txBox="1"/>
      </xdr:nvSpPr>
      <xdr:spPr>
        <a:xfrm>
          <a:off x="69056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5" name="テキスト ボックス 364">
          <a:extLst>
            <a:ext uri="{FF2B5EF4-FFF2-40B4-BE49-F238E27FC236}">
              <a16:creationId xmlns:a16="http://schemas.microsoft.com/office/drawing/2014/main" id="{936E9B8F-0B09-4032-B5F3-3C5D7125B585}"/>
            </a:ext>
          </a:extLst>
        </xdr:cNvPr>
        <xdr:cNvSpPr txBox="1"/>
      </xdr:nvSpPr>
      <xdr:spPr>
        <a:xfrm>
          <a:off x="61150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55880</xdr:rowOff>
    </xdr:from>
    <xdr:to>
      <xdr:col>55</xdr:col>
      <xdr:colOff>50800</xdr:colOff>
      <xdr:row>85</xdr:row>
      <xdr:rowOff>157480</xdr:rowOff>
    </xdr:to>
    <xdr:sp macro="" textlink="">
      <xdr:nvSpPr>
        <xdr:cNvPr id="366" name="楕円 365">
          <a:extLst>
            <a:ext uri="{FF2B5EF4-FFF2-40B4-BE49-F238E27FC236}">
              <a16:creationId xmlns:a16="http://schemas.microsoft.com/office/drawing/2014/main" id="{927E9450-A69F-4E2B-BCED-0982EAA2AAC5}"/>
            </a:ext>
          </a:extLst>
        </xdr:cNvPr>
        <xdr:cNvSpPr/>
      </xdr:nvSpPr>
      <xdr:spPr>
        <a:xfrm>
          <a:off x="9401175" y="13829030"/>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34307</xdr:rowOff>
    </xdr:from>
    <xdr:ext cx="469744" cy="259045"/>
    <xdr:sp macro="" textlink="">
      <xdr:nvSpPr>
        <xdr:cNvPr id="367" name="【福祉施設】&#10;一人当たり面積該当値テキスト">
          <a:extLst>
            <a:ext uri="{FF2B5EF4-FFF2-40B4-BE49-F238E27FC236}">
              <a16:creationId xmlns:a16="http://schemas.microsoft.com/office/drawing/2014/main" id="{3CD08205-E7B3-40BD-8B1D-B6305DE404FD}"/>
            </a:ext>
          </a:extLst>
        </xdr:cNvPr>
        <xdr:cNvSpPr txBox="1"/>
      </xdr:nvSpPr>
      <xdr:spPr>
        <a:xfrm>
          <a:off x="9467850" y="1380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59689</xdr:rowOff>
    </xdr:from>
    <xdr:to>
      <xdr:col>50</xdr:col>
      <xdr:colOff>165100</xdr:colOff>
      <xdr:row>85</xdr:row>
      <xdr:rowOff>161289</xdr:rowOff>
    </xdr:to>
    <xdr:sp macro="" textlink="">
      <xdr:nvSpPr>
        <xdr:cNvPr id="368" name="楕円 367">
          <a:extLst>
            <a:ext uri="{FF2B5EF4-FFF2-40B4-BE49-F238E27FC236}">
              <a16:creationId xmlns:a16="http://schemas.microsoft.com/office/drawing/2014/main" id="{A2A2B530-BAE1-4246-8349-7528D9AFBFB0}"/>
            </a:ext>
          </a:extLst>
        </xdr:cNvPr>
        <xdr:cNvSpPr/>
      </xdr:nvSpPr>
      <xdr:spPr>
        <a:xfrm>
          <a:off x="8639175" y="13832839"/>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106680</xdr:rowOff>
    </xdr:from>
    <xdr:to>
      <xdr:col>55</xdr:col>
      <xdr:colOff>0</xdr:colOff>
      <xdr:row>85</xdr:row>
      <xdr:rowOff>110489</xdr:rowOff>
    </xdr:to>
    <xdr:cxnSp macro="">
      <xdr:nvCxnSpPr>
        <xdr:cNvPr id="369" name="直線コネクタ 368">
          <a:extLst>
            <a:ext uri="{FF2B5EF4-FFF2-40B4-BE49-F238E27FC236}">
              <a16:creationId xmlns:a16="http://schemas.microsoft.com/office/drawing/2014/main" id="{1E6A98F6-1AB7-4504-B4B8-875733D373CF}"/>
            </a:ext>
          </a:extLst>
        </xdr:cNvPr>
        <xdr:cNvCxnSpPr/>
      </xdr:nvCxnSpPr>
      <xdr:spPr>
        <a:xfrm flipV="1">
          <a:off x="8686800" y="13876655"/>
          <a:ext cx="74295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59689</xdr:rowOff>
    </xdr:from>
    <xdr:to>
      <xdr:col>46</xdr:col>
      <xdr:colOff>38100</xdr:colOff>
      <xdr:row>85</xdr:row>
      <xdr:rowOff>161289</xdr:rowOff>
    </xdr:to>
    <xdr:sp macro="" textlink="">
      <xdr:nvSpPr>
        <xdr:cNvPr id="370" name="楕円 369">
          <a:extLst>
            <a:ext uri="{FF2B5EF4-FFF2-40B4-BE49-F238E27FC236}">
              <a16:creationId xmlns:a16="http://schemas.microsoft.com/office/drawing/2014/main" id="{8DDD2467-A2A6-4197-A54C-9AEE046D2826}"/>
            </a:ext>
          </a:extLst>
        </xdr:cNvPr>
        <xdr:cNvSpPr/>
      </xdr:nvSpPr>
      <xdr:spPr>
        <a:xfrm>
          <a:off x="7839075" y="13832839"/>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110489</xdr:rowOff>
    </xdr:from>
    <xdr:to>
      <xdr:col>50</xdr:col>
      <xdr:colOff>114300</xdr:colOff>
      <xdr:row>85</xdr:row>
      <xdr:rowOff>110489</xdr:rowOff>
    </xdr:to>
    <xdr:cxnSp macro="">
      <xdr:nvCxnSpPr>
        <xdr:cNvPr id="371" name="直線コネクタ 370">
          <a:extLst>
            <a:ext uri="{FF2B5EF4-FFF2-40B4-BE49-F238E27FC236}">
              <a16:creationId xmlns:a16="http://schemas.microsoft.com/office/drawing/2014/main" id="{DF5FACC3-848D-457F-8A43-E33B5F57299F}"/>
            </a:ext>
          </a:extLst>
        </xdr:cNvPr>
        <xdr:cNvCxnSpPr/>
      </xdr:nvCxnSpPr>
      <xdr:spPr>
        <a:xfrm>
          <a:off x="7886700" y="13880464"/>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59689</xdr:rowOff>
    </xdr:from>
    <xdr:to>
      <xdr:col>41</xdr:col>
      <xdr:colOff>101600</xdr:colOff>
      <xdr:row>85</xdr:row>
      <xdr:rowOff>161289</xdr:rowOff>
    </xdr:to>
    <xdr:sp macro="" textlink="">
      <xdr:nvSpPr>
        <xdr:cNvPr id="372" name="楕円 371">
          <a:extLst>
            <a:ext uri="{FF2B5EF4-FFF2-40B4-BE49-F238E27FC236}">
              <a16:creationId xmlns:a16="http://schemas.microsoft.com/office/drawing/2014/main" id="{8BB92F6F-683F-4929-A38F-F53A9E4449DA}"/>
            </a:ext>
          </a:extLst>
        </xdr:cNvPr>
        <xdr:cNvSpPr/>
      </xdr:nvSpPr>
      <xdr:spPr>
        <a:xfrm>
          <a:off x="7029450" y="13832839"/>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110489</xdr:rowOff>
    </xdr:from>
    <xdr:to>
      <xdr:col>45</xdr:col>
      <xdr:colOff>177800</xdr:colOff>
      <xdr:row>85</xdr:row>
      <xdr:rowOff>110489</xdr:rowOff>
    </xdr:to>
    <xdr:cxnSp macro="">
      <xdr:nvCxnSpPr>
        <xdr:cNvPr id="373" name="直線コネクタ 372">
          <a:extLst>
            <a:ext uri="{FF2B5EF4-FFF2-40B4-BE49-F238E27FC236}">
              <a16:creationId xmlns:a16="http://schemas.microsoft.com/office/drawing/2014/main" id="{3BD7639E-F989-4004-A81F-EBE4699768C9}"/>
            </a:ext>
          </a:extLst>
        </xdr:cNvPr>
        <xdr:cNvCxnSpPr/>
      </xdr:nvCxnSpPr>
      <xdr:spPr>
        <a:xfrm>
          <a:off x="7077075" y="13880464"/>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13970</xdr:rowOff>
    </xdr:from>
    <xdr:to>
      <xdr:col>36</xdr:col>
      <xdr:colOff>165100</xdr:colOff>
      <xdr:row>85</xdr:row>
      <xdr:rowOff>115570</xdr:rowOff>
    </xdr:to>
    <xdr:sp macro="" textlink="">
      <xdr:nvSpPr>
        <xdr:cNvPr id="374" name="楕円 373">
          <a:extLst>
            <a:ext uri="{FF2B5EF4-FFF2-40B4-BE49-F238E27FC236}">
              <a16:creationId xmlns:a16="http://schemas.microsoft.com/office/drawing/2014/main" id="{34BF5C1E-1C88-4276-8797-6121E5232EED}"/>
            </a:ext>
          </a:extLst>
        </xdr:cNvPr>
        <xdr:cNvSpPr/>
      </xdr:nvSpPr>
      <xdr:spPr>
        <a:xfrm>
          <a:off x="6238875" y="1378394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64770</xdr:rowOff>
    </xdr:from>
    <xdr:to>
      <xdr:col>41</xdr:col>
      <xdr:colOff>50800</xdr:colOff>
      <xdr:row>85</xdr:row>
      <xdr:rowOff>110489</xdr:rowOff>
    </xdr:to>
    <xdr:cxnSp macro="">
      <xdr:nvCxnSpPr>
        <xdr:cNvPr id="375" name="直線コネクタ 374">
          <a:extLst>
            <a:ext uri="{FF2B5EF4-FFF2-40B4-BE49-F238E27FC236}">
              <a16:creationId xmlns:a16="http://schemas.microsoft.com/office/drawing/2014/main" id="{2B58DD79-4C42-4F0E-ACFE-F486834F0BDA}"/>
            </a:ext>
          </a:extLst>
        </xdr:cNvPr>
        <xdr:cNvCxnSpPr/>
      </xdr:nvCxnSpPr>
      <xdr:spPr>
        <a:xfrm>
          <a:off x="6286500" y="13841095"/>
          <a:ext cx="790575" cy="39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116857</xdr:rowOff>
    </xdr:from>
    <xdr:ext cx="469744" cy="259045"/>
    <xdr:sp macro="" textlink="">
      <xdr:nvSpPr>
        <xdr:cNvPr id="376" name="n_1aveValue【福祉施設】&#10;一人当たり面積">
          <a:extLst>
            <a:ext uri="{FF2B5EF4-FFF2-40B4-BE49-F238E27FC236}">
              <a16:creationId xmlns:a16="http://schemas.microsoft.com/office/drawing/2014/main" id="{E82545FC-2E52-45C0-AF30-6A2B2196BD55}"/>
            </a:ext>
          </a:extLst>
        </xdr:cNvPr>
        <xdr:cNvSpPr txBox="1"/>
      </xdr:nvSpPr>
      <xdr:spPr>
        <a:xfrm>
          <a:off x="8458277" y="1340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120666</xdr:rowOff>
    </xdr:from>
    <xdr:ext cx="469744" cy="259045"/>
    <xdr:sp macro="" textlink="">
      <xdr:nvSpPr>
        <xdr:cNvPr id="377" name="n_2aveValue【福祉施設】&#10;一人当たり面積">
          <a:extLst>
            <a:ext uri="{FF2B5EF4-FFF2-40B4-BE49-F238E27FC236}">
              <a16:creationId xmlns:a16="http://schemas.microsoft.com/office/drawing/2014/main" id="{275CC31A-2FF2-45C0-8CAA-704C53CA3FCD}"/>
            </a:ext>
          </a:extLst>
        </xdr:cNvPr>
        <xdr:cNvSpPr txBox="1"/>
      </xdr:nvSpPr>
      <xdr:spPr>
        <a:xfrm>
          <a:off x="7677227" y="1341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78757</xdr:rowOff>
    </xdr:from>
    <xdr:ext cx="469744" cy="259045"/>
    <xdr:sp macro="" textlink="">
      <xdr:nvSpPr>
        <xdr:cNvPr id="378" name="n_3aveValue【福祉施設】&#10;一人当たり面積">
          <a:extLst>
            <a:ext uri="{FF2B5EF4-FFF2-40B4-BE49-F238E27FC236}">
              <a16:creationId xmlns:a16="http://schemas.microsoft.com/office/drawing/2014/main" id="{6C0D4558-BBC6-4B96-A6BF-78B92D302764}"/>
            </a:ext>
          </a:extLst>
        </xdr:cNvPr>
        <xdr:cNvSpPr txBox="1"/>
      </xdr:nvSpPr>
      <xdr:spPr>
        <a:xfrm>
          <a:off x="6867602" y="1336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78757</xdr:rowOff>
    </xdr:from>
    <xdr:ext cx="469744" cy="259045"/>
    <xdr:sp macro="" textlink="">
      <xdr:nvSpPr>
        <xdr:cNvPr id="379" name="n_4aveValue【福祉施設】&#10;一人当たり面積">
          <a:extLst>
            <a:ext uri="{FF2B5EF4-FFF2-40B4-BE49-F238E27FC236}">
              <a16:creationId xmlns:a16="http://schemas.microsoft.com/office/drawing/2014/main" id="{F75BAFB7-CA44-4D84-B42D-0B1C8358AD35}"/>
            </a:ext>
          </a:extLst>
        </xdr:cNvPr>
        <xdr:cNvSpPr txBox="1"/>
      </xdr:nvSpPr>
      <xdr:spPr>
        <a:xfrm>
          <a:off x="6067502" y="1336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152416</xdr:rowOff>
    </xdr:from>
    <xdr:ext cx="469744" cy="259045"/>
    <xdr:sp macro="" textlink="">
      <xdr:nvSpPr>
        <xdr:cNvPr id="380" name="n_1mainValue【福祉施設】&#10;一人当たり面積">
          <a:extLst>
            <a:ext uri="{FF2B5EF4-FFF2-40B4-BE49-F238E27FC236}">
              <a16:creationId xmlns:a16="http://schemas.microsoft.com/office/drawing/2014/main" id="{225F25F9-C9D4-49FB-8B3B-4E2D3AE2A8C3}"/>
            </a:ext>
          </a:extLst>
        </xdr:cNvPr>
        <xdr:cNvSpPr txBox="1"/>
      </xdr:nvSpPr>
      <xdr:spPr>
        <a:xfrm>
          <a:off x="8458277" y="13925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152416</xdr:rowOff>
    </xdr:from>
    <xdr:ext cx="469744" cy="259045"/>
    <xdr:sp macro="" textlink="">
      <xdr:nvSpPr>
        <xdr:cNvPr id="381" name="n_2mainValue【福祉施設】&#10;一人当たり面積">
          <a:extLst>
            <a:ext uri="{FF2B5EF4-FFF2-40B4-BE49-F238E27FC236}">
              <a16:creationId xmlns:a16="http://schemas.microsoft.com/office/drawing/2014/main" id="{AF336E63-A6FA-4D56-A44A-0B3CFC444B4B}"/>
            </a:ext>
          </a:extLst>
        </xdr:cNvPr>
        <xdr:cNvSpPr txBox="1"/>
      </xdr:nvSpPr>
      <xdr:spPr>
        <a:xfrm>
          <a:off x="7677227" y="13925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152416</xdr:rowOff>
    </xdr:from>
    <xdr:ext cx="469744" cy="259045"/>
    <xdr:sp macro="" textlink="">
      <xdr:nvSpPr>
        <xdr:cNvPr id="382" name="n_3mainValue【福祉施設】&#10;一人当たり面積">
          <a:extLst>
            <a:ext uri="{FF2B5EF4-FFF2-40B4-BE49-F238E27FC236}">
              <a16:creationId xmlns:a16="http://schemas.microsoft.com/office/drawing/2014/main" id="{431E463B-C1BE-46F0-B672-1F685C2B3B3B}"/>
            </a:ext>
          </a:extLst>
        </xdr:cNvPr>
        <xdr:cNvSpPr txBox="1"/>
      </xdr:nvSpPr>
      <xdr:spPr>
        <a:xfrm>
          <a:off x="6867602" y="13925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106697</xdr:rowOff>
    </xdr:from>
    <xdr:ext cx="469744" cy="259045"/>
    <xdr:sp macro="" textlink="">
      <xdr:nvSpPr>
        <xdr:cNvPr id="383" name="n_4mainValue【福祉施設】&#10;一人当たり面積">
          <a:extLst>
            <a:ext uri="{FF2B5EF4-FFF2-40B4-BE49-F238E27FC236}">
              <a16:creationId xmlns:a16="http://schemas.microsoft.com/office/drawing/2014/main" id="{6204FAD4-D3E2-4160-90B3-BBB8D02A7938}"/>
            </a:ext>
          </a:extLst>
        </xdr:cNvPr>
        <xdr:cNvSpPr txBox="1"/>
      </xdr:nvSpPr>
      <xdr:spPr>
        <a:xfrm>
          <a:off x="6067502" y="13876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4" name="正方形/長方形 383">
          <a:extLst>
            <a:ext uri="{FF2B5EF4-FFF2-40B4-BE49-F238E27FC236}">
              <a16:creationId xmlns:a16="http://schemas.microsoft.com/office/drawing/2014/main" id="{5A3CC17C-C790-463F-8DA4-D415FAD660CF}"/>
            </a:ext>
          </a:extLst>
        </xdr:cNvPr>
        <xdr:cNvSpPr/>
      </xdr:nvSpPr>
      <xdr:spPr>
        <a:xfrm>
          <a:off x="685800" y="14763750"/>
          <a:ext cx="42672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5" name="正方形/長方形 384">
          <a:extLst>
            <a:ext uri="{FF2B5EF4-FFF2-40B4-BE49-F238E27FC236}">
              <a16:creationId xmlns:a16="http://schemas.microsoft.com/office/drawing/2014/main" id="{46DBADA3-A8E6-4C85-B02A-B770B8C18CB4}"/>
            </a:ext>
          </a:extLst>
        </xdr:cNvPr>
        <xdr:cNvSpPr/>
      </xdr:nvSpPr>
      <xdr:spPr>
        <a:xfrm>
          <a:off x="8096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6" name="正方形/長方形 385">
          <a:extLst>
            <a:ext uri="{FF2B5EF4-FFF2-40B4-BE49-F238E27FC236}">
              <a16:creationId xmlns:a16="http://schemas.microsoft.com/office/drawing/2014/main" id="{FA5212AD-F113-4C6D-A787-6D0BD655DE67}"/>
            </a:ext>
          </a:extLst>
        </xdr:cNvPr>
        <xdr:cNvSpPr/>
      </xdr:nvSpPr>
      <xdr:spPr>
        <a:xfrm>
          <a:off x="8096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7" name="正方形/長方形 386">
          <a:extLst>
            <a:ext uri="{FF2B5EF4-FFF2-40B4-BE49-F238E27FC236}">
              <a16:creationId xmlns:a16="http://schemas.microsoft.com/office/drawing/2014/main" id="{4321196E-84B6-4922-9FBC-6D3AE4D3FC33}"/>
            </a:ext>
          </a:extLst>
        </xdr:cNvPr>
        <xdr:cNvSpPr/>
      </xdr:nvSpPr>
      <xdr:spPr>
        <a:xfrm>
          <a:off x="1714500"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8" name="正方形/長方形 387">
          <a:extLst>
            <a:ext uri="{FF2B5EF4-FFF2-40B4-BE49-F238E27FC236}">
              <a16:creationId xmlns:a16="http://schemas.microsoft.com/office/drawing/2014/main" id="{CA4A1F0B-E5FD-40C6-A385-A736527D2737}"/>
            </a:ext>
          </a:extLst>
        </xdr:cNvPr>
        <xdr:cNvSpPr/>
      </xdr:nvSpPr>
      <xdr:spPr>
        <a:xfrm>
          <a:off x="1714500"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9" name="正方形/長方形 388">
          <a:extLst>
            <a:ext uri="{FF2B5EF4-FFF2-40B4-BE49-F238E27FC236}">
              <a16:creationId xmlns:a16="http://schemas.microsoft.com/office/drawing/2014/main" id="{A4A14942-EFB4-4465-9129-259CB27DDCB2}"/>
            </a:ext>
          </a:extLst>
        </xdr:cNvPr>
        <xdr:cNvSpPr/>
      </xdr:nvSpPr>
      <xdr:spPr>
        <a:xfrm>
          <a:off x="2743200"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0" name="正方形/長方形 389">
          <a:extLst>
            <a:ext uri="{FF2B5EF4-FFF2-40B4-BE49-F238E27FC236}">
              <a16:creationId xmlns:a16="http://schemas.microsoft.com/office/drawing/2014/main" id="{497BE080-87BD-41C3-AC07-E96EE706B236}"/>
            </a:ext>
          </a:extLst>
        </xdr:cNvPr>
        <xdr:cNvSpPr/>
      </xdr:nvSpPr>
      <xdr:spPr>
        <a:xfrm>
          <a:off x="2743200"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1" name="正方形/長方形 390">
          <a:extLst>
            <a:ext uri="{FF2B5EF4-FFF2-40B4-BE49-F238E27FC236}">
              <a16:creationId xmlns:a16="http://schemas.microsoft.com/office/drawing/2014/main" id="{D4B54A6A-603D-4D4C-B615-C301647AB9FB}"/>
            </a:ext>
          </a:extLst>
        </xdr:cNvPr>
        <xdr:cNvSpPr/>
      </xdr:nvSpPr>
      <xdr:spPr>
        <a:xfrm>
          <a:off x="685800" y="1590675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2" name="テキスト ボックス 391">
          <a:extLst>
            <a:ext uri="{FF2B5EF4-FFF2-40B4-BE49-F238E27FC236}">
              <a16:creationId xmlns:a16="http://schemas.microsoft.com/office/drawing/2014/main" id="{B58482A1-D7CD-4567-9A0C-CA97E3CB9CD8}"/>
            </a:ext>
          </a:extLst>
        </xdr:cNvPr>
        <xdr:cNvSpPr txBox="1"/>
      </xdr:nvSpPr>
      <xdr:spPr>
        <a:xfrm>
          <a:off x="666750" y="157162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3" name="直線コネクタ 392">
          <a:extLst>
            <a:ext uri="{FF2B5EF4-FFF2-40B4-BE49-F238E27FC236}">
              <a16:creationId xmlns:a16="http://schemas.microsoft.com/office/drawing/2014/main" id="{7078E4F1-01A8-4C36-821A-1FD3F243DADB}"/>
            </a:ext>
          </a:extLst>
        </xdr:cNvPr>
        <xdr:cNvCxnSpPr/>
      </xdr:nvCxnSpPr>
      <xdr:spPr>
        <a:xfrm>
          <a:off x="685800" y="1819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4" name="テキスト ボックス 393">
          <a:extLst>
            <a:ext uri="{FF2B5EF4-FFF2-40B4-BE49-F238E27FC236}">
              <a16:creationId xmlns:a16="http://schemas.microsoft.com/office/drawing/2014/main" id="{6E7D7F5B-8F2E-43D3-9C35-BCD327375EAF}"/>
            </a:ext>
          </a:extLst>
        </xdr:cNvPr>
        <xdr:cNvSpPr txBox="1"/>
      </xdr:nvSpPr>
      <xdr:spPr>
        <a:xfrm>
          <a:off x="278946" y="18047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5" name="直線コネクタ 394">
          <a:extLst>
            <a:ext uri="{FF2B5EF4-FFF2-40B4-BE49-F238E27FC236}">
              <a16:creationId xmlns:a16="http://schemas.microsoft.com/office/drawing/2014/main" id="{A5B0AF4D-6D9C-4EE7-8F55-700A5AF23BF2}"/>
            </a:ext>
          </a:extLst>
        </xdr:cNvPr>
        <xdr:cNvCxnSpPr/>
      </xdr:nvCxnSpPr>
      <xdr:spPr>
        <a:xfrm>
          <a:off x="685800" y="1786617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6" name="テキスト ボックス 395">
          <a:extLst>
            <a:ext uri="{FF2B5EF4-FFF2-40B4-BE49-F238E27FC236}">
              <a16:creationId xmlns:a16="http://schemas.microsoft.com/office/drawing/2014/main" id="{9DE135E1-2E4C-4556-8371-093E4529E0FF}"/>
            </a:ext>
          </a:extLst>
        </xdr:cNvPr>
        <xdr:cNvSpPr txBox="1"/>
      </xdr:nvSpPr>
      <xdr:spPr>
        <a:xfrm>
          <a:off x="278946" y="1772713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7" name="直線コネクタ 396">
          <a:extLst>
            <a:ext uri="{FF2B5EF4-FFF2-40B4-BE49-F238E27FC236}">
              <a16:creationId xmlns:a16="http://schemas.microsoft.com/office/drawing/2014/main" id="{6AB2E556-BF88-48C0-8F87-D88A729AA3D8}"/>
            </a:ext>
          </a:extLst>
        </xdr:cNvPr>
        <xdr:cNvCxnSpPr/>
      </xdr:nvCxnSpPr>
      <xdr:spPr>
        <a:xfrm>
          <a:off x="685800" y="1753643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8" name="テキスト ボックス 397">
          <a:extLst>
            <a:ext uri="{FF2B5EF4-FFF2-40B4-BE49-F238E27FC236}">
              <a16:creationId xmlns:a16="http://schemas.microsoft.com/office/drawing/2014/main" id="{C565B8F4-0E0A-4B40-B34F-B8CB2AF67CA9}"/>
            </a:ext>
          </a:extLst>
        </xdr:cNvPr>
        <xdr:cNvSpPr txBox="1"/>
      </xdr:nvSpPr>
      <xdr:spPr>
        <a:xfrm>
          <a:off x="339891" y="1740055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9" name="直線コネクタ 398">
          <a:extLst>
            <a:ext uri="{FF2B5EF4-FFF2-40B4-BE49-F238E27FC236}">
              <a16:creationId xmlns:a16="http://schemas.microsoft.com/office/drawing/2014/main" id="{C25939CC-6A87-441F-B258-A7DE05F045B9}"/>
            </a:ext>
          </a:extLst>
        </xdr:cNvPr>
        <xdr:cNvCxnSpPr/>
      </xdr:nvCxnSpPr>
      <xdr:spPr>
        <a:xfrm>
          <a:off x="685800" y="1720986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400" name="テキスト ボックス 399">
          <a:extLst>
            <a:ext uri="{FF2B5EF4-FFF2-40B4-BE49-F238E27FC236}">
              <a16:creationId xmlns:a16="http://schemas.microsoft.com/office/drawing/2014/main" id="{F9206877-F6A4-4C68-A135-6916D9B8B269}"/>
            </a:ext>
          </a:extLst>
        </xdr:cNvPr>
        <xdr:cNvSpPr txBox="1"/>
      </xdr:nvSpPr>
      <xdr:spPr>
        <a:xfrm>
          <a:off x="339891" y="170708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401" name="直線コネクタ 400">
          <a:extLst>
            <a:ext uri="{FF2B5EF4-FFF2-40B4-BE49-F238E27FC236}">
              <a16:creationId xmlns:a16="http://schemas.microsoft.com/office/drawing/2014/main" id="{065B8424-B2DC-4DD3-99EB-B710569B0D80}"/>
            </a:ext>
          </a:extLst>
        </xdr:cNvPr>
        <xdr:cNvCxnSpPr/>
      </xdr:nvCxnSpPr>
      <xdr:spPr>
        <a:xfrm>
          <a:off x="685800" y="1688963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2" name="テキスト ボックス 401">
          <a:extLst>
            <a:ext uri="{FF2B5EF4-FFF2-40B4-BE49-F238E27FC236}">
              <a16:creationId xmlns:a16="http://schemas.microsoft.com/office/drawing/2014/main" id="{4397B288-1A37-4A2C-B3AA-3F5378484BEB}"/>
            </a:ext>
          </a:extLst>
        </xdr:cNvPr>
        <xdr:cNvSpPr txBox="1"/>
      </xdr:nvSpPr>
      <xdr:spPr>
        <a:xfrm>
          <a:off x="339891" y="16744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3" name="直線コネクタ 402">
          <a:extLst>
            <a:ext uri="{FF2B5EF4-FFF2-40B4-BE49-F238E27FC236}">
              <a16:creationId xmlns:a16="http://schemas.microsoft.com/office/drawing/2014/main" id="{48EFDBF3-2AA4-4CB7-A136-4F5B91674FC4}"/>
            </a:ext>
          </a:extLst>
        </xdr:cNvPr>
        <xdr:cNvCxnSpPr/>
      </xdr:nvCxnSpPr>
      <xdr:spPr>
        <a:xfrm>
          <a:off x="685800" y="1656306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4" name="テキスト ボックス 403">
          <a:extLst>
            <a:ext uri="{FF2B5EF4-FFF2-40B4-BE49-F238E27FC236}">
              <a16:creationId xmlns:a16="http://schemas.microsoft.com/office/drawing/2014/main" id="{47A59E8C-D2CC-4B91-88AA-228B756FDE40}"/>
            </a:ext>
          </a:extLst>
        </xdr:cNvPr>
        <xdr:cNvSpPr txBox="1"/>
      </xdr:nvSpPr>
      <xdr:spPr>
        <a:xfrm>
          <a:off x="339891" y="164144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5" name="直線コネクタ 404">
          <a:extLst>
            <a:ext uri="{FF2B5EF4-FFF2-40B4-BE49-F238E27FC236}">
              <a16:creationId xmlns:a16="http://schemas.microsoft.com/office/drawing/2014/main" id="{AAAF93F2-665D-4202-97C8-3503DF93BC8F}"/>
            </a:ext>
          </a:extLst>
        </xdr:cNvPr>
        <xdr:cNvCxnSpPr/>
      </xdr:nvCxnSpPr>
      <xdr:spPr>
        <a:xfrm>
          <a:off x="685800" y="1623332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6" name="テキスト ボックス 405">
          <a:extLst>
            <a:ext uri="{FF2B5EF4-FFF2-40B4-BE49-F238E27FC236}">
              <a16:creationId xmlns:a16="http://schemas.microsoft.com/office/drawing/2014/main" id="{AE0B5234-69FA-4960-B5CC-D6C48490708F}"/>
            </a:ext>
          </a:extLst>
        </xdr:cNvPr>
        <xdr:cNvSpPr txBox="1"/>
      </xdr:nvSpPr>
      <xdr:spPr>
        <a:xfrm>
          <a:off x="388136" y="1608792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7" name="直線コネクタ 406">
          <a:extLst>
            <a:ext uri="{FF2B5EF4-FFF2-40B4-BE49-F238E27FC236}">
              <a16:creationId xmlns:a16="http://schemas.microsoft.com/office/drawing/2014/main" id="{E17C9833-EEC0-4FE9-8CFF-5C53D92A44D8}"/>
            </a:ext>
          </a:extLst>
        </xdr:cNvPr>
        <xdr:cNvCxnSpPr/>
      </xdr:nvCxnSpPr>
      <xdr:spPr>
        <a:xfrm>
          <a:off x="685800" y="1590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8" name="【市民会館】&#10;有形固定資産減価償却率グラフ枠">
          <a:extLst>
            <a:ext uri="{FF2B5EF4-FFF2-40B4-BE49-F238E27FC236}">
              <a16:creationId xmlns:a16="http://schemas.microsoft.com/office/drawing/2014/main" id="{460AF2FA-EAC8-4756-9FBC-B7EBC61C9207}"/>
            </a:ext>
          </a:extLst>
        </xdr:cNvPr>
        <xdr:cNvSpPr/>
      </xdr:nvSpPr>
      <xdr:spPr>
        <a:xfrm>
          <a:off x="685800" y="1590675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157843</xdr:rowOff>
    </xdr:from>
    <xdr:to>
      <xdr:col>24</xdr:col>
      <xdr:colOff>62865</xdr:colOff>
      <xdr:row>109</xdr:row>
      <xdr:rowOff>35379</xdr:rowOff>
    </xdr:to>
    <xdr:cxnSp macro="">
      <xdr:nvCxnSpPr>
        <xdr:cNvPr id="409" name="直線コネクタ 408">
          <a:extLst>
            <a:ext uri="{FF2B5EF4-FFF2-40B4-BE49-F238E27FC236}">
              <a16:creationId xmlns:a16="http://schemas.microsoft.com/office/drawing/2014/main" id="{E0961B03-1E1C-4188-8BDF-C31C0C6D9E41}"/>
            </a:ext>
          </a:extLst>
        </xdr:cNvPr>
        <xdr:cNvCxnSpPr/>
      </xdr:nvCxnSpPr>
      <xdr:spPr>
        <a:xfrm flipV="1">
          <a:off x="4180840" y="16448768"/>
          <a:ext cx="0" cy="1417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10" name="【市民会館】&#10;有形固定資産減価償却率最小値テキスト">
          <a:extLst>
            <a:ext uri="{FF2B5EF4-FFF2-40B4-BE49-F238E27FC236}">
              <a16:creationId xmlns:a16="http://schemas.microsoft.com/office/drawing/2014/main" id="{8BB50A1E-6919-46B0-82D5-9EBA0C486F62}"/>
            </a:ext>
          </a:extLst>
        </xdr:cNvPr>
        <xdr:cNvSpPr txBox="1"/>
      </xdr:nvSpPr>
      <xdr:spPr>
        <a:xfrm>
          <a:off x="4219575" y="17870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11" name="直線コネクタ 410">
          <a:extLst>
            <a:ext uri="{FF2B5EF4-FFF2-40B4-BE49-F238E27FC236}">
              <a16:creationId xmlns:a16="http://schemas.microsoft.com/office/drawing/2014/main" id="{B74FB0A5-6A7D-4C79-9B88-F749905F34D6}"/>
            </a:ext>
          </a:extLst>
        </xdr:cNvPr>
        <xdr:cNvCxnSpPr/>
      </xdr:nvCxnSpPr>
      <xdr:spPr>
        <a:xfrm>
          <a:off x="4105275" y="1786617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104520</xdr:rowOff>
    </xdr:from>
    <xdr:ext cx="405111" cy="259045"/>
    <xdr:sp macro="" textlink="">
      <xdr:nvSpPr>
        <xdr:cNvPr id="412" name="【市民会館】&#10;有形固定資産減価償却率最大値テキスト">
          <a:extLst>
            <a:ext uri="{FF2B5EF4-FFF2-40B4-BE49-F238E27FC236}">
              <a16:creationId xmlns:a16="http://schemas.microsoft.com/office/drawing/2014/main" id="{9735FCFC-3DE3-4053-A53D-8F0E2CFF2FA9}"/>
            </a:ext>
          </a:extLst>
        </xdr:cNvPr>
        <xdr:cNvSpPr txBox="1"/>
      </xdr:nvSpPr>
      <xdr:spPr>
        <a:xfrm>
          <a:off x="4219575" y="16223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157843</xdr:rowOff>
    </xdr:from>
    <xdr:to>
      <xdr:col>24</xdr:col>
      <xdr:colOff>152400</xdr:colOff>
      <xdr:row>100</xdr:row>
      <xdr:rowOff>157843</xdr:rowOff>
    </xdr:to>
    <xdr:cxnSp macro="">
      <xdr:nvCxnSpPr>
        <xdr:cNvPr id="413" name="直線コネクタ 412">
          <a:extLst>
            <a:ext uri="{FF2B5EF4-FFF2-40B4-BE49-F238E27FC236}">
              <a16:creationId xmlns:a16="http://schemas.microsoft.com/office/drawing/2014/main" id="{380841CF-452D-4DF8-A948-48AE1ED1BF16}"/>
            </a:ext>
          </a:extLst>
        </xdr:cNvPr>
        <xdr:cNvCxnSpPr/>
      </xdr:nvCxnSpPr>
      <xdr:spPr>
        <a:xfrm>
          <a:off x="4105275" y="1644876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93997</xdr:rowOff>
    </xdr:from>
    <xdr:ext cx="405111" cy="259045"/>
    <xdr:sp macro="" textlink="">
      <xdr:nvSpPr>
        <xdr:cNvPr id="414" name="【市民会館】&#10;有形固定資産減価償却率平均値テキスト">
          <a:extLst>
            <a:ext uri="{FF2B5EF4-FFF2-40B4-BE49-F238E27FC236}">
              <a16:creationId xmlns:a16="http://schemas.microsoft.com/office/drawing/2014/main" id="{DB6AF8D8-4345-4427-93ED-B9AAE658F01B}"/>
            </a:ext>
          </a:extLst>
        </xdr:cNvPr>
        <xdr:cNvSpPr txBox="1"/>
      </xdr:nvSpPr>
      <xdr:spPr>
        <a:xfrm>
          <a:off x="4219575" y="16896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71120</xdr:rowOff>
    </xdr:from>
    <xdr:to>
      <xdr:col>24</xdr:col>
      <xdr:colOff>114300</xdr:colOff>
      <xdr:row>105</xdr:row>
      <xdr:rowOff>1270</xdr:rowOff>
    </xdr:to>
    <xdr:sp macro="" textlink="">
      <xdr:nvSpPr>
        <xdr:cNvPr id="415" name="フローチャート: 判断 414">
          <a:extLst>
            <a:ext uri="{FF2B5EF4-FFF2-40B4-BE49-F238E27FC236}">
              <a16:creationId xmlns:a16="http://schemas.microsoft.com/office/drawing/2014/main" id="{11BB1445-4466-4C2C-8582-4AE5469EAC76}"/>
            </a:ext>
          </a:extLst>
        </xdr:cNvPr>
        <xdr:cNvSpPr/>
      </xdr:nvSpPr>
      <xdr:spPr>
        <a:xfrm>
          <a:off x="4124325" y="1704149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79284</xdr:rowOff>
    </xdr:from>
    <xdr:to>
      <xdr:col>20</xdr:col>
      <xdr:colOff>38100</xdr:colOff>
      <xdr:row>105</xdr:row>
      <xdr:rowOff>9434</xdr:rowOff>
    </xdr:to>
    <xdr:sp macro="" textlink="">
      <xdr:nvSpPr>
        <xdr:cNvPr id="416" name="フローチャート: 判断 415">
          <a:extLst>
            <a:ext uri="{FF2B5EF4-FFF2-40B4-BE49-F238E27FC236}">
              <a16:creationId xmlns:a16="http://schemas.microsoft.com/office/drawing/2014/main" id="{8231B183-2D1E-4A92-87E6-C070EB6A9517}"/>
            </a:ext>
          </a:extLst>
        </xdr:cNvPr>
        <xdr:cNvSpPr/>
      </xdr:nvSpPr>
      <xdr:spPr>
        <a:xfrm>
          <a:off x="3381375" y="17052834"/>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76019</xdr:rowOff>
    </xdr:from>
    <xdr:to>
      <xdr:col>15</xdr:col>
      <xdr:colOff>101600</xdr:colOff>
      <xdr:row>105</xdr:row>
      <xdr:rowOff>6169</xdr:rowOff>
    </xdr:to>
    <xdr:sp macro="" textlink="">
      <xdr:nvSpPr>
        <xdr:cNvPr id="417" name="フローチャート: 判断 416">
          <a:extLst>
            <a:ext uri="{FF2B5EF4-FFF2-40B4-BE49-F238E27FC236}">
              <a16:creationId xmlns:a16="http://schemas.microsoft.com/office/drawing/2014/main" id="{9CA07053-DC66-46D8-BCB8-EB8609B2DF78}"/>
            </a:ext>
          </a:extLst>
        </xdr:cNvPr>
        <xdr:cNvSpPr/>
      </xdr:nvSpPr>
      <xdr:spPr>
        <a:xfrm>
          <a:off x="2571750" y="17049569"/>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67855</xdr:rowOff>
    </xdr:from>
    <xdr:to>
      <xdr:col>10</xdr:col>
      <xdr:colOff>165100</xdr:colOff>
      <xdr:row>104</xdr:row>
      <xdr:rowOff>169455</xdr:rowOff>
    </xdr:to>
    <xdr:sp macro="" textlink="">
      <xdr:nvSpPr>
        <xdr:cNvPr id="418" name="フローチャート: 判断 417">
          <a:extLst>
            <a:ext uri="{FF2B5EF4-FFF2-40B4-BE49-F238E27FC236}">
              <a16:creationId xmlns:a16="http://schemas.microsoft.com/office/drawing/2014/main" id="{C0A30830-088B-46E6-ACAC-5ED404BD2A94}"/>
            </a:ext>
          </a:extLst>
        </xdr:cNvPr>
        <xdr:cNvSpPr/>
      </xdr:nvSpPr>
      <xdr:spPr>
        <a:xfrm>
          <a:off x="1781175" y="1703823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22134</xdr:rowOff>
    </xdr:from>
    <xdr:to>
      <xdr:col>6</xdr:col>
      <xdr:colOff>38100</xdr:colOff>
      <xdr:row>104</xdr:row>
      <xdr:rowOff>123734</xdr:rowOff>
    </xdr:to>
    <xdr:sp macro="" textlink="">
      <xdr:nvSpPr>
        <xdr:cNvPr id="419" name="フローチャート: 判断 418">
          <a:extLst>
            <a:ext uri="{FF2B5EF4-FFF2-40B4-BE49-F238E27FC236}">
              <a16:creationId xmlns:a16="http://schemas.microsoft.com/office/drawing/2014/main" id="{9AD9E2A1-6971-4C2A-B580-674C18BDD00E}"/>
            </a:ext>
          </a:extLst>
        </xdr:cNvPr>
        <xdr:cNvSpPr/>
      </xdr:nvSpPr>
      <xdr:spPr>
        <a:xfrm>
          <a:off x="981075" y="16995684"/>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F0AED32A-257C-42A7-9FDE-1333AB1C8912}"/>
            </a:ext>
          </a:extLst>
        </xdr:cNvPr>
        <xdr:cNvSpPr txBox="1"/>
      </xdr:nvSpPr>
      <xdr:spPr>
        <a:xfrm>
          <a:off x="40100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DAD2B652-20FB-4414-A8E1-212B67C3DAB8}"/>
            </a:ext>
          </a:extLst>
        </xdr:cNvPr>
        <xdr:cNvSpPr txBox="1"/>
      </xdr:nvSpPr>
      <xdr:spPr>
        <a:xfrm>
          <a:off x="32575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2" name="テキスト ボックス 421">
          <a:extLst>
            <a:ext uri="{FF2B5EF4-FFF2-40B4-BE49-F238E27FC236}">
              <a16:creationId xmlns:a16="http://schemas.microsoft.com/office/drawing/2014/main" id="{8FBFCBAC-D244-4DE9-812B-8B43604D5B71}"/>
            </a:ext>
          </a:extLst>
        </xdr:cNvPr>
        <xdr:cNvSpPr txBox="1"/>
      </xdr:nvSpPr>
      <xdr:spPr>
        <a:xfrm>
          <a:off x="24479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3" name="テキスト ボックス 422">
          <a:extLst>
            <a:ext uri="{FF2B5EF4-FFF2-40B4-BE49-F238E27FC236}">
              <a16:creationId xmlns:a16="http://schemas.microsoft.com/office/drawing/2014/main" id="{1A1F7614-34F4-467B-9A20-F287EF95A90A}"/>
            </a:ext>
          </a:extLst>
        </xdr:cNvPr>
        <xdr:cNvSpPr txBox="1"/>
      </xdr:nvSpPr>
      <xdr:spPr>
        <a:xfrm>
          <a:off x="16573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4" name="テキスト ボックス 423">
          <a:extLst>
            <a:ext uri="{FF2B5EF4-FFF2-40B4-BE49-F238E27FC236}">
              <a16:creationId xmlns:a16="http://schemas.microsoft.com/office/drawing/2014/main" id="{29463EE3-CE29-4396-95E3-13EE0EB8B461}"/>
            </a:ext>
          </a:extLst>
        </xdr:cNvPr>
        <xdr:cNvSpPr txBox="1"/>
      </xdr:nvSpPr>
      <xdr:spPr>
        <a:xfrm>
          <a:off x="8572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165826</xdr:rowOff>
    </xdr:from>
    <xdr:to>
      <xdr:col>24</xdr:col>
      <xdr:colOff>114300</xdr:colOff>
      <xdr:row>105</xdr:row>
      <xdr:rowOff>95976</xdr:rowOff>
    </xdr:to>
    <xdr:sp macro="" textlink="">
      <xdr:nvSpPr>
        <xdr:cNvPr id="425" name="楕円 424">
          <a:extLst>
            <a:ext uri="{FF2B5EF4-FFF2-40B4-BE49-F238E27FC236}">
              <a16:creationId xmlns:a16="http://schemas.microsoft.com/office/drawing/2014/main" id="{EDF279C9-821B-4B93-BD95-6D73036E45AB}"/>
            </a:ext>
          </a:extLst>
        </xdr:cNvPr>
        <xdr:cNvSpPr/>
      </xdr:nvSpPr>
      <xdr:spPr>
        <a:xfrm>
          <a:off x="4124325" y="17136201"/>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144253</xdr:rowOff>
    </xdr:from>
    <xdr:ext cx="405111" cy="259045"/>
    <xdr:sp macro="" textlink="">
      <xdr:nvSpPr>
        <xdr:cNvPr id="426" name="【市民会館】&#10;有形固定資産減価償却率該当値テキスト">
          <a:extLst>
            <a:ext uri="{FF2B5EF4-FFF2-40B4-BE49-F238E27FC236}">
              <a16:creationId xmlns:a16="http://schemas.microsoft.com/office/drawing/2014/main" id="{FB37FDF6-FD77-4299-A701-976688C48A69}"/>
            </a:ext>
          </a:extLst>
        </xdr:cNvPr>
        <xdr:cNvSpPr txBox="1"/>
      </xdr:nvSpPr>
      <xdr:spPr>
        <a:xfrm>
          <a:off x="4219575" y="17114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138068</xdr:rowOff>
    </xdr:from>
    <xdr:to>
      <xdr:col>20</xdr:col>
      <xdr:colOff>38100</xdr:colOff>
      <xdr:row>105</xdr:row>
      <xdr:rowOff>68218</xdr:rowOff>
    </xdr:to>
    <xdr:sp macro="" textlink="">
      <xdr:nvSpPr>
        <xdr:cNvPr id="427" name="楕円 426">
          <a:extLst>
            <a:ext uri="{FF2B5EF4-FFF2-40B4-BE49-F238E27FC236}">
              <a16:creationId xmlns:a16="http://schemas.microsoft.com/office/drawing/2014/main" id="{FF3F6B75-A0C3-4166-B804-42D74BD63268}"/>
            </a:ext>
          </a:extLst>
        </xdr:cNvPr>
        <xdr:cNvSpPr/>
      </xdr:nvSpPr>
      <xdr:spPr>
        <a:xfrm>
          <a:off x="3381375" y="17114793"/>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17418</xdr:rowOff>
    </xdr:from>
    <xdr:to>
      <xdr:col>24</xdr:col>
      <xdr:colOff>63500</xdr:colOff>
      <xdr:row>105</xdr:row>
      <xdr:rowOff>45176</xdr:rowOff>
    </xdr:to>
    <xdr:cxnSp macro="">
      <xdr:nvCxnSpPr>
        <xdr:cNvPr id="428" name="直線コネクタ 427">
          <a:extLst>
            <a:ext uri="{FF2B5EF4-FFF2-40B4-BE49-F238E27FC236}">
              <a16:creationId xmlns:a16="http://schemas.microsoft.com/office/drawing/2014/main" id="{3FC7CBE2-C831-4D23-91F4-1205913B3784}"/>
            </a:ext>
          </a:extLst>
        </xdr:cNvPr>
        <xdr:cNvCxnSpPr/>
      </xdr:nvCxnSpPr>
      <xdr:spPr>
        <a:xfrm>
          <a:off x="3429000" y="17162418"/>
          <a:ext cx="752475" cy="30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170724</xdr:rowOff>
    </xdr:from>
    <xdr:to>
      <xdr:col>15</xdr:col>
      <xdr:colOff>101600</xdr:colOff>
      <xdr:row>105</xdr:row>
      <xdr:rowOff>100874</xdr:rowOff>
    </xdr:to>
    <xdr:sp macro="" textlink="">
      <xdr:nvSpPr>
        <xdr:cNvPr id="429" name="楕円 428">
          <a:extLst>
            <a:ext uri="{FF2B5EF4-FFF2-40B4-BE49-F238E27FC236}">
              <a16:creationId xmlns:a16="http://schemas.microsoft.com/office/drawing/2014/main" id="{A91D5829-D3A6-46B5-85FD-8B513BBE1075}"/>
            </a:ext>
          </a:extLst>
        </xdr:cNvPr>
        <xdr:cNvSpPr/>
      </xdr:nvSpPr>
      <xdr:spPr>
        <a:xfrm>
          <a:off x="2571750" y="17144274"/>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17418</xdr:rowOff>
    </xdr:from>
    <xdr:to>
      <xdr:col>19</xdr:col>
      <xdr:colOff>177800</xdr:colOff>
      <xdr:row>105</xdr:row>
      <xdr:rowOff>50074</xdr:rowOff>
    </xdr:to>
    <xdr:cxnSp macro="">
      <xdr:nvCxnSpPr>
        <xdr:cNvPr id="430" name="直線コネクタ 429">
          <a:extLst>
            <a:ext uri="{FF2B5EF4-FFF2-40B4-BE49-F238E27FC236}">
              <a16:creationId xmlns:a16="http://schemas.microsoft.com/office/drawing/2014/main" id="{D336AA23-3FF5-42D7-9BB9-6F460C99B33D}"/>
            </a:ext>
          </a:extLst>
        </xdr:cNvPr>
        <xdr:cNvCxnSpPr/>
      </xdr:nvCxnSpPr>
      <xdr:spPr>
        <a:xfrm flipV="1">
          <a:off x="2619375" y="17162418"/>
          <a:ext cx="809625" cy="29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139700</xdr:rowOff>
    </xdr:from>
    <xdr:to>
      <xdr:col>10</xdr:col>
      <xdr:colOff>165100</xdr:colOff>
      <xdr:row>105</xdr:row>
      <xdr:rowOff>69850</xdr:rowOff>
    </xdr:to>
    <xdr:sp macro="" textlink="">
      <xdr:nvSpPr>
        <xdr:cNvPr id="431" name="楕円 430">
          <a:extLst>
            <a:ext uri="{FF2B5EF4-FFF2-40B4-BE49-F238E27FC236}">
              <a16:creationId xmlns:a16="http://schemas.microsoft.com/office/drawing/2014/main" id="{3AD46082-F7C3-433C-9EAA-381F2CD95D68}"/>
            </a:ext>
          </a:extLst>
        </xdr:cNvPr>
        <xdr:cNvSpPr/>
      </xdr:nvSpPr>
      <xdr:spPr>
        <a:xfrm>
          <a:off x="1781175" y="1711642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19050</xdr:rowOff>
    </xdr:from>
    <xdr:to>
      <xdr:col>15</xdr:col>
      <xdr:colOff>50800</xdr:colOff>
      <xdr:row>105</xdr:row>
      <xdr:rowOff>50074</xdr:rowOff>
    </xdr:to>
    <xdr:cxnSp macro="">
      <xdr:nvCxnSpPr>
        <xdr:cNvPr id="432" name="直線コネクタ 431">
          <a:extLst>
            <a:ext uri="{FF2B5EF4-FFF2-40B4-BE49-F238E27FC236}">
              <a16:creationId xmlns:a16="http://schemas.microsoft.com/office/drawing/2014/main" id="{ADFE7C29-52CE-42DC-83F9-9EB3AFD69E79}"/>
            </a:ext>
          </a:extLst>
        </xdr:cNvPr>
        <xdr:cNvCxnSpPr/>
      </xdr:nvCxnSpPr>
      <xdr:spPr>
        <a:xfrm>
          <a:off x="1828800" y="17164050"/>
          <a:ext cx="790575" cy="2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125005</xdr:rowOff>
    </xdr:from>
    <xdr:to>
      <xdr:col>6</xdr:col>
      <xdr:colOff>38100</xdr:colOff>
      <xdr:row>105</xdr:row>
      <xdr:rowOff>55155</xdr:rowOff>
    </xdr:to>
    <xdr:sp macro="" textlink="">
      <xdr:nvSpPr>
        <xdr:cNvPr id="433" name="楕円 432">
          <a:extLst>
            <a:ext uri="{FF2B5EF4-FFF2-40B4-BE49-F238E27FC236}">
              <a16:creationId xmlns:a16="http://schemas.microsoft.com/office/drawing/2014/main" id="{A66C04FF-DB32-4EA9-9172-E9E5BEDC032D}"/>
            </a:ext>
          </a:extLst>
        </xdr:cNvPr>
        <xdr:cNvSpPr/>
      </xdr:nvSpPr>
      <xdr:spPr>
        <a:xfrm>
          <a:off x="981075" y="1709538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4355</xdr:rowOff>
    </xdr:from>
    <xdr:to>
      <xdr:col>10</xdr:col>
      <xdr:colOff>114300</xdr:colOff>
      <xdr:row>105</xdr:row>
      <xdr:rowOff>19050</xdr:rowOff>
    </xdr:to>
    <xdr:cxnSp macro="">
      <xdr:nvCxnSpPr>
        <xdr:cNvPr id="434" name="直線コネクタ 433">
          <a:extLst>
            <a:ext uri="{FF2B5EF4-FFF2-40B4-BE49-F238E27FC236}">
              <a16:creationId xmlns:a16="http://schemas.microsoft.com/office/drawing/2014/main" id="{A7C00133-6E92-4027-8050-D4A4FD0B4601}"/>
            </a:ext>
          </a:extLst>
        </xdr:cNvPr>
        <xdr:cNvCxnSpPr/>
      </xdr:nvCxnSpPr>
      <xdr:spPr>
        <a:xfrm>
          <a:off x="1028700" y="17152530"/>
          <a:ext cx="800100" cy="11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25961</xdr:rowOff>
    </xdr:from>
    <xdr:ext cx="405111" cy="259045"/>
    <xdr:sp macro="" textlink="">
      <xdr:nvSpPr>
        <xdr:cNvPr id="435" name="n_1aveValue【市民会館】&#10;有形固定資産減価償却率">
          <a:extLst>
            <a:ext uri="{FF2B5EF4-FFF2-40B4-BE49-F238E27FC236}">
              <a16:creationId xmlns:a16="http://schemas.microsoft.com/office/drawing/2014/main" id="{691985CF-E72C-4D0D-AFDB-537CC92E0F8F}"/>
            </a:ext>
          </a:extLst>
        </xdr:cNvPr>
        <xdr:cNvSpPr txBox="1"/>
      </xdr:nvSpPr>
      <xdr:spPr>
        <a:xfrm>
          <a:off x="3239144" y="16831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22696</xdr:rowOff>
    </xdr:from>
    <xdr:ext cx="405111" cy="259045"/>
    <xdr:sp macro="" textlink="">
      <xdr:nvSpPr>
        <xdr:cNvPr id="436" name="n_2aveValue【市民会館】&#10;有形固定資産減価償却率">
          <a:extLst>
            <a:ext uri="{FF2B5EF4-FFF2-40B4-BE49-F238E27FC236}">
              <a16:creationId xmlns:a16="http://schemas.microsoft.com/office/drawing/2014/main" id="{84F8ADCE-4879-4829-B82A-3D15474EA02B}"/>
            </a:ext>
          </a:extLst>
        </xdr:cNvPr>
        <xdr:cNvSpPr txBox="1"/>
      </xdr:nvSpPr>
      <xdr:spPr>
        <a:xfrm>
          <a:off x="2439044" y="16827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14532</xdr:rowOff>
    </xdr:from>
    <xdr:ext cx="405111" cy="259045"/>
    <xdr:sp macro="" textlink="">
      <xdr:nvSpPr>
        <xdr:cNvPr id="437" name="n_3aveValue【市民会館】&#10;有形固定資産減価償却率">
          <a:extLst>
            <a:ext uri="{FF2B5EF4-FFF2-40B4-BE49-F238E27FC236}">
              <a16:creationId xmlns:a16="http://schemas.microsoft.com/office/drawing/2014/main" id="{B952544B-94DB-475F-BEEC-46231985B5B5}"/>
            </a:ext>
          </a:extLst>
        </xdr:cNvPr>
        <xdr:cNvSpPr txBox="1"/>
      </xdr:nvSpPr>
      <xdr:spPr>
        <a:xfrm>
          <a:off x="1648469" y="16813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140261</xdr:rowOff>
    </xdr:from>
    <xdr:ext cx="405111" cy="259045"/>
    <xdr:sp macro="" textlink="">
      <xdr:nvSpPr>
        <xdr:cNvPr id="438" name="n_4aveValue【市民会館】&#10;有形固定資産減価償却率">
          <a:extLst>
            <a:ext uri="{FF2B5EF4-FFF2-40B4-BE49-F238E27FC236}">
              <a16:creationId xmlns:a16="http://schemas.microsoft.com/office/drawing/2014/main" id="{E01435B1-C2BF-490D-AA02-925D7099B2F6}"/>
            </a:ext>
          </a:extLst>
        </xdr:cNvPr>
        <xdr:cNvSpPr txBox="1"/>
      </xdr:nvSpPr>
      <xdr:spPr>
        <a:xfrm>
          <a:off x="848369" y="167740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59345</xdr:rowOff>
    </xdr:from>
    <xdr:ext cx="405111" cy="259045"/>
    <xdr:sp macro="" textlink="">
      <xdr:nvSpPr>
        <xdr:cNvPr id="439" name="n_1mainValue【市民会館】&#10;有形固定資産減価償却率">
          <a:extLst>
            <a:ext uri="{FF2B5EF4-FFF2-40B4-BE49-F238E27FC236}">
              <a16:creationId xmlns:a16="http://schemas.microsoft.com/office/drawing/2014/main" id="{C750EBAF-A6F8-40AF-9828-47E3A0045F8E}"/>
            </a:ext>
          </a:extLst>
        </xdr:cNvPr>
        <xdr:cNvSpPr txBox="1"/>
      </xdr:nvSpPr>
      <xdr:spPr>
        <a:xfrm>
          <a:off x="3239144" y="17204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92001</xdr:rowOff>
    </xdr:from>
    <xdr:ext cx="405111" cy="259045"/>
    <xdr:sp macro="" textlink="">
      <xdr:nvSpPr>
        <xdr:cNvPr id="440" name="n_2mainValue【市民会館】&#10;有形固定資産減価償却率">
          <a:extLst>
            <a:ext uri="{FF2B5EF4-FFF2-40B4-BE49-F238E27FC236}">
              <a16:creationId xmlns:a16="http://schemas.microsoft.com/office/drawing/2014/main" id="{599D2777-8BA9-4FA5-BB0A-2698B57153B6}"/>
            </a:ext>
          </a:extLst>
        </xdr:cNvPr>
        <xdr:cNvSpPr txBox="1"/>
      </xdr:nvSpPr>
      <xdr:spPr>
        <a:xfrm>
          <a:off x="2439044" y="1723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60977</xdr:rowOff>
    </xdr:from>
    <xdr:ext cx="405111" cy="259045"/>
    <xdr:sp macro="" textlink="">
      <xdr:nvSpPr>
        <xdr:cNvPr id="441" name="n_3mainValue【市民会館】&#10;有形固定資産減価償却率">
          <a:extLst>
            <a:ext uri="{FF2B5EF4-FFF2-40B4-BE49-F238E27FC236}">
              <a16:creationId xmlns:a16="http://schemas.microsoft.com/office/drawing/2014/main" id="{B46439DA-D54E-46A0-8E0E-1915666D67AD}"/>
            </a:ext>
          </a:extLst>
        </xdr:cNvPr>
        <xdr:cNvSpPr txBox="1"/>
      </xdr:nvSpPr>
      <xdr:spPr>
        <a:xfrm>
          <a:off x="1648469" y="17209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46282</xdr:rowOff>
    </xdr:from>
    <xdr:ext cx="405111" cy="259045"/>
    <xdr:sp macro="" textlink="">
      <xdr:nvSpPr>
        <xdr:cNvPr id="442" name="n_4mainValue【市民会館】&#10;有形固定資産減価償却率">
          <a:extLst>
            <a:ext uri="{FF2B5EF4-FFF2-40B4-BE49-F238E27FC236}">
              <a16:creationId xmlns:a16="http://schemas.microsoft.com/office/drawing/2014/main" id="{5BE14DB5-B49A-48FF-9F73-DE3971229937}"/>
            </a:ext>
          </a:extLst>
        </xdr:cNvPr>
        <xdr:cNvSpPr txBox="1"/>
      </xdr:nvSpPr>
      <xdr:spPr>
        <a:xfrm>
          <a:off x="848369" y="17194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3" name="正方形/長方形 442">
          <a:extLst>
            <a:ext uri="{FF2B5EF4-FFF2-40B4-BE49-F238E27FC236}">
              <a16:creationId xmlns:a16="http://schemas.microsoft.com/office/drawing/2014/main" id="{376E7185-70C2-4510-9370-9DB784951680}"/>
            </a:ext>
          </a:extLst>
        </xdr:cNvPr>
        <xdr:cNvSpPr/>
      </xdr:nvSpPr>
      <xdr:spPr>
        <a:xfrm>
          <a:off x="5953125" y="14763750"/>
          <a:ext cx="424815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4" name="正方形/長方形 443">
          <a:extLst>
            <a:ext uri="{FF2B5EF4-FFF2-40B4-BE49-F238E27FC236}">
              <a16:creationId xmlns:a16="http://schemas.microsoft.com/office/drawing/2014/main" id="{71483C3A-2508-487F-B63B-13DCC893A5A1}"/>
            </a:ext>
          </a:extLst>
        </xdr:cNvPr>
        <xdr:cNvSpPr/>
      </xdr:nvSpPr>
      <xdr:spPr>
        <a:xfrm>
          <a:off x="60674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5" name="正方形/長方形 444">
          <a:extLst>
            <a:ext uri="{FF2B5EF4-FFF2-40B4-BE49-F238E27FC236}">
              <a16:creationId xmlns:a16="http://schemas.microsoft.com/office/drawing/2014/main" id="{173D5C56-0495-42A1-ADBC-016F767A3330}"/>
            </a:ext>
          </a:extLst>
        </xdr:cNvPr>
        <xdr:cNvSpPr/>
      </xdr:nvSpPr>
      <xdr:spPr>
        <a:xfrm>
          <a:off x="60674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6" name="正方形/長方形 445">
          <a:extLst>
            <a:ext uri="{FF2B5EF4-FFF2-40B4-BE49-F238E27FC236}">
              <a16:creationId xmlns:a16="http://schemas.microsoft.com/office/drawing/2014/main" id="{724009CE-BB25-4E2D-B560-E0E2B9219DA6}"/>
            </a:ext>
          </a:extLst>
        </xdr:cNvPr>
        <xdr:cNvSpPr/>
      </xdr:nvSpPr>
      <xdr:spPr>
        <a:xfrm>
          <a:off x="69818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7" name="正方形/長方形 446">
          <a:extLst>
            <a:ext uri="{FF2B5EF4-FFF2-40B4-BE49-F238E27FC236}">
              <a16:creationId xmlns:a16="http://schemas.microsoft.com/office/drawing/2014/main" id="{9230405D-9DFE-40FB-B85B-FEAB7461DABD}"/>
            </a:ext>
          </a:extLst>
        </xdr:cNvPr>
        <xdr:cNvSpPr/>
      </xdr:nvSpPr>
      <xdr:spPr>
        <a:xfrm>
          <a:off x="69818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8" name="正方形/長方形 447">
          <a:extLst>
            <a:ext uri="{FF2B5EF4-FFF2-40B4-BE49-F238E27FC236}">
              <a16:creationId xmlns:a16="http://schemas.microsoft.com/office/drawing/2014/main" id="{E8A32D5A-AA66-457C-B2A5-1EB51329450D}"/>
            </a:ext>
          </a:extLst>
        </xdr:cNvPr>
        <xdr:cNvSpPr/>
      </xdr:nvSpPr>
      <xdr:spPr>
        <a:xfrm>
          <a:off x="80105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9" name="正方形/長方形 448">
          <a:extLst>
            <a:ext uri="{FF2B5EF4-FFF2-40B4-BE49-F238E27FC236}">
              <a16:creationId xmlns:a16="http://schemas.microsoft.com/office/drawing/2014/main" id="{48E34891-F9C5-40A2-AFD3-846597F96A74}"/>
            </a:ext>
          </a:extLst>
        </xdr:cNvPr>
        <xdr:cNvSpPr/>
      </xdr:nvSpPr>
      <xdr:spPr>
        <a:xfrm>
          <a:off x="80105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50" name="正方形/長方形 449">
          <a:extLst>
            <a:ext uri="{FF2B5EF4-FFF2-40B4-BE49-F238E27FC236}">
              <a16:creationId xmlns:a16="http://schemas.microsoft.com/office/drawing/2014/main" id="{0E256807-4270-48C3-A808-C729AA8CA679}"/>
            </a:ext>
          </a:extLst>
        </xdr:cNvPr>
        <xdr:cNvSpPr/>
      </xdr:nvSpPr>
      <xdr:spPr>
        <a:xfrm>
          <a:off x="5953125" y="1590675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51" name="テキスト ボックス 450">
          <a:extLst>
            <a:ext uri="{FF2B5EF4-FFF2-40B4-BE49-F238E27FC236}">
              <a16:creationId xmlns:a16="http://schemas.microsoft.com/office/drawing/2014/main" id="{0B57F129-B4BB-4A3E-A463-A2F4B00FECA2}"/>
            </a:ext>
          </a:extLst>
        </xdr:cNvPr>
        <xdr:cNvSpPr txBox="1"/>
      </xdr:nvSpPr>
      <xdr:spPr>
        <a:xfrm>
          <a:off x="5915025" y="157162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2" name="直線コネクタ 451">
          <a:extLst>
            <a:ext uri="{FF2B5EF4-FFF2-40B4-BE49-F238E27FC236}">
              <a16:creationId xmlns:a16="http://schemas.microsoft.com/office/drawing/2014/main" id="{A5804AB2-CEE2-42DD-A4AA-A722132EFAD2}"/>
            </a:ext>
          </a:extLst>
        </xdr:cNvPr>
        <xdr:cNvCxnSpPr/>
      </xdr:nvCxnSpPr>
      <xdr:spPr>
        <a:xfrm>
          <a:off x="5953125" y="18192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3" name="直線コネクタ 452">
          <a:extLst>
            <a:ext uri="{FF2B5EF4-FFF2-40B4-BE49-F238E27FC236}">
              <a16:creationId xmlns:a16="http://schemas.microsoft.com/office/drawing/2014/main" id="{A11975D4-FD7B-4594-B93C-62EF4FFDC921}"/>
            </a:ext>
          </a:extLst>
        </xdr:cNvPr>
        <xdr:cNvCxnSpPr/>
      </xdr:nvCxnSpPr>
      <xdr:spPr>
        <a:xfrm>
          <a:off x="5953125" y="17735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4" name="テキスト ボックス 453">
          <a:extLst>
            <a:ext uri="{FF2B5EF4-FFF2-40B4-BE49-F238E27FC236}">
              <a16:creationId xmlns:a16="http://schemas.microsoft.com/office/drawing/2014/main" id="{EC3BCA45-E18F-4E5A-8C2C-51A970F5F8E0}"/>
            </a:ext>
          </a:extLst>
        </xdr:cNvPr>
        <xdr:cNvSpPr txBox="1"/>
      </xdr:nvSpPr>
      <xdr:spPr>
        <a:xfrm>
          <a:off x="5527221" y="175901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5" name="直線コネクタ 454">
          <a:extLst>
            <a:ext uri="{FF2B5EF4-FFF2-40B4-BE49-F238E27FC236}">
              <a16:creationId xmlns:a16="http://schemas.microsoft.com/office/drawing/2014/main" id="{1A5F6B64-6F21-4D0A-97ED-3EB17AE71723}"/>
            </a:ext>
          </a:extLst>
        </xdr:cNvPr>
        <xdr:cNvCxnSpPr/>
      </xdr:nvCxnSpPr>
      <xdr:spPr>
        <a:xfrm>
          <a:off x="5953125" y="17278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6" name="テキスト ボックス 455">
          <a:extLst>
            <a:ext uri="{FF2B5EF4-FFF2-40B4-BE49-F238E27FC236}">
              <a16:creationId xmlns:a16="http://schemas.microsoft.com/office/drawing/2014/main" id="{3A2F613D-43BC-4E9E-8FCB-3937D0A7500A}"/>
            </a:ext>
          </a:extLst>
        </xdr:cNvPr>
        <xdr:cNvSpPr txBox="1"/>
      </xdr:nvSpPr>
      <xdr:spPr>
        <a:xfrm>
          <a:off x="5527221" y="171329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7" name="直線コネクタ 456">
          <a:extLst>
            <a:ext uri="{FF2B5EF4-FFF2-40B4-BE49-F238E27FC236}">
              <a16:creationId xmlns:a16="http://schemas.microsoft.com/office/drawing/2014/main" id="{E4270268-0A33-4117-849C-53E78C053532}"/>
            </a:ext>
          </a:extLst>
        </xdr:cNvPr>
        <xdr:cNvCxnSpPr/>
      </xdr:nvCxnSpPr>
      <xdr:spPr>
        <a:xfrm>
          <a:off x="5953125" y="16821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8" name="テキスト ボックス 457">
          <a:extLst>
            <a:ext uri="{FF2B5EF4-FFF2-40B4-BE49-F238E27FC236}">
              <a16:creationId xmlns:a16="http://schemas.microsoft.com/office/drawing/2014/main" id="{DCED5F49-768F-4B24-A4DC-3B7ED864FD78}"/>
            </a:ext>
          </a:extLst>
        </xdr:cNvPr>
        <xdr:cNvSpPr txBox="1"/>
      </xdr:nvSpPr>
      <xdr:spPr>
        <a:xfrm>
          <a:off x="5527221" y="16675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9" name="直線コネクタ 458">
          <a:extLst>
            <a:ext uri="{FF2B5EF4-FFF2-40B4-BE49-F238E27FC236}">
              <a16:creationId xmlns:a16="http://schemas.microsoft.com/office/drawing/2014/main" id="{77DDD6B5-FB43-4AC3-9D68-2D0E01764813}"/>
            </a:ext>
          </a:extLst>
        </xdr:cNvPr>
        <xdr:cNvCxnSpPr/>
      </xdr:nvCxnSpPr>
      <xdr:spPr>
        <a:xfrm>
          <a:off x="5953125" y="16363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60" name="テキスト ボックス 459">
          <a:extLst>
            <a:ext uri="{FF2B5EF4-FFF2-40B4-BE49-F238E27FC236}">
              <a16:creationId xmlns:a16="http://schemas.microsoft.com/office/drawing/2014/main" id="{A3D43CD8-F20D-4354-BF2E-63935AA0E5D2}"/>
            </a:ext>
          </a:extLst>
        </xdr:cNvPr>
        <xdr:cNvSpPr txBox="1"/>
      </xdr:nvSpPr>
      <xdr:spPr>
        <a:xfrm>
          <a:off x="5527221" y="162185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1" name="直線コネクタ 460">
          <a:extLst>
            <a:ext uri="{FF2B5EF4-FFF2-40B4-BE49-F238E27FC236}">
              <a16:creationId xmlns:a16="http://schemas.microsoft.com/office/drawing/2014/main" id="{ABABC157-0EC9-462D-8912-80D7F5B0E86D}"/>
            </a:ext>
          </a:extLst>
        </xdr:cNvPr>
        <xdr:cNvCxnSpPr/>
      </xdr:nvCxnSpPr>
      <xdr:spPr>
        <a:xfrm>
          <a:off x="5953125" y="15906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2" name="テキスト ボックス 461">
          <a:extLst>
            <a:ext uri="{FF2B5EF4-FFF2-40B4-BE49-F238E27FC236}">
              <a16:creationId xmlns:a16="http://schemas.microsoft.com/office/drawing/2014/main" id="{05FF43B6-4A03-4066-9F81-EFA11DE26915}"/>
            </a:ext>
          </a:extLst>
        </xdr:cNvPr>
        <xdr:cNvSpPr txBox="1"/>
      </xdr:nvSpPr>
      <xdr:spPr>
        <a:xfrm>
          <a:off x="5527221" y="15761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3" name="【市民会館】&#10;一人当たり面積グラフ枠">
          <a:extLst>
            <a:ext uri="{FF2B5EF4-FFF2-40B4-BE49-F238E27FC236}">
              <a16:creationId xmlns:a16="http://schemas.microsoft.com/office/drawing/2014/main" id="{C6B94B35-A486-468A-99A1-649A767CE3CC}"/>
            </a:ext>
          </a:extLst>
        </xdr:cNvPr>
        <xdr:cNvSpPr/>
      </xdr:nvSpPr>
      <xdr:spPr>
        <a:xfrm>
          <a:off x="5953125" y="1590675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69342</xdr:rowOff>
    </xdr:from>
    <xdr:to>
      <xdr:col>54</xdr:col>
      <xdr:colOff>189865</xdr:colOff>
      <xdr:row>108</xdr:row>
      <xdr:rowOff>39624</xdr:rowOff>
    </xdr:to>
    <xdr:cxnSp macro="">
      <xdr:nvCxnSpPr>
        <xdr:cNvPr id="464" name="直線コネクタ 463">
          <a:extLst>
            <a:ext uri="{FF2B5EF4-FFF2-40B4-BE49-F238E27FC236}">
              <a16:creationId xmlns:a16="http://schemas.microsoft.com/office/drawing/2014/main" id="{6D00D411-A76E-43DB-ACFB-A95E5D755922}"/>
            </a:ext>
          </a:extLst>
        </xdr:cNvPr>
        <xdr:cNvCxnSpPr/>
      </xdr:nvCxnSpPr>
      <xdr:spPr>
        <a:xfrm flipV="1">
          <a:off x="9429115" y="16525367"/>
          <a:ext cx="0" cy="1173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43451</xdr:rowOff>
    </xdr:from>
    <xdr:ext cx="469744" cy="259045"/>
    <xdr:sp macro="" textlink="">
      <xdr:nvSpPr>
        <xdr:cNvPr id="465" name="【市民会館】&#10;一人当たり面積最小値テキスト">
          <a:extLst>
            <a:ext uri="{FF2B5EF4-FFF2-40B4-BE49-F238E27FC236}">
              <a16:creationId xmlns:a16="http://schemas.microsoft.com/office/drawing/2014/main" id="{A52BBD12-F7B0-4E83-AEDE-C40B39E4FD4A}"/>
            </a:ext>
          </a:extLst>
        </xdr:cNvPr>
        <xdr:cNvSpPr txBox="1"/>
      </xdr:nvSpPr>
      <xdr:spPr>
        <a:xfrm>
          <a:off x="9467850" y="17705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39624</xdr:rowOff>
    </xdr:from>
    <xdr:to>
      <xdr:col>55</xdr:col>
      <xdr:colOff>88900</xdr:colOff>
      <xdr:row>108</xdr:row>
      <xdr:rowOff>39624</xdr:rowOff>
    </xdr:to>
    <xdr:cxnSp macro="">
      <xdr:nvCxnSpPr>
        <xdr:cNvPr id="466" name="直線コネクタ 465">
          <a:extLst>
            <a:ext uri="{FF2B5EF4-FFF2-40B4-BE49-F238E27FC236}">
              <a16:creationId xmlns:a16="http://schemas.microsoft.com/office/drawing/2014/main" id="{2485DDDD-A946-4794-A1D0-4416B2B1278A}"/>
            </a:ext>
          </a:extLst>
        </xdr:cNvPr>
        <xdr:cNvCxnSpPr/>
      </xdr:nvCxnSpPr>
      <xdr:spPr>
        <a:xfrm>
          <a:off x="9363075" y="17698974"/>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16019</xdr:rowOff>
    </xdr:from>
    <xdr:ext cx="469744" cy="259045"/>
    <xdr:sp macro="" textlink="">
      <xdr:nvSpPr>
        <xdr:cNvPr id="467" name="【市民会館】&#10;一人当たり面積最大値テキスト">
          <a:extLst>
            <a:ext uri="{FF2B5EF4-FFF2-40B4-BE49-F238E27FC236}">
              <a16:creationId xmlns:a16="http://schemas.microsoft.com/office/drawing/2014/main" id="{AB064234-6396-4E28-B318-17209404EC48}"/>
            </a:ext>
          </a:extLst>
        </xdr:cNvPr>
        <xdr:cNvSpPr txBox="1"/>
      </xdr:nvSpPr>
      <xdr:spPr>
        <a:xfrm>
          <a:off x="9467850" y="16303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69342</xdr:rowOff>
    </xdr:from>
    <xdr:to>
      <xdr:col>55</xdr:col>
      <xdr:colOff>88900</xdr:colOff>
      <xdr:row>101</xdr:row>
      <xdr:rowOff>69342</xdr:rowOff>
    </xdr:to>
    <xdr:cxnSp macro="">
      <xdr:nvCxnSpPr>
        <xdr:cNvPr id="468" name="直線コネクタ 467">
          <a:extLst>
            <a:ext uri="{FF2B5EF4-FFF2-40B4-BE49-F238E27FC236}">
              <a16:creationId xmlns:a16="http://schemas.microsoft.com/office/drawing/2014/main" id="{336A7247-3176-46FB-A679-07264450DB30}"/>
            </a:ext>
          </a:extLst>
        </xdr:cNvPr>
        <xdr:cNvCxnSpPr/>
      </xdr:nvCxnSpPr>
      <xdr:spPr>
        <a:xfrm>
          <a:off x="9363075" y="16525367"/>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136414</xdr:rowOff>
    </xdr:from>
    <xdr:ext cx="469744" cy="259045"/>
    <xdr:sp macro="" textlink="">
      <xdr:nvSpPr>
        <xdr:cNvPr id="469" name="【市民会館】&#10;一人当たり面積平均値テキスト">
          <a:extLst>
            <a:ext uri="{FF2B5EF4-FFF2-40B4-BE49-F238E27FC236}">
              <a16:creationId xmlns:a16="http://schemas.microsoft.com/office/drawing/2014/main" id="{AA5CE60E-CD2D-4A44-B281-D8B1E2077DB5}"/>
            </a:ext>
          </a:extLst>
        </xdr:cNvPr>
        <xdr:cNvSpPr txBox="1"/>
      </xdr:nvSpPr>
      <xdr:spPr>
        <a:xfrm>
          <a:off x="9467850" y="171099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157987</xdr:rowOff>
    </xdr:from>
    <xdr:to>
      <xdr:col>55</xdr:col>
      <xdr:colOff>50800</xdr:colOff>
      <xdr:row>105</xdr:row>
      <xdr:rowOff>88137</xdr:rowOff>
    </xdr:to>
    <xdr:sp macro="" textlink="">
      <xdr:nvSpPr>
        <xdr:cNvPr id="470" name="フローチャート: 判断 469">
          <a:extLst>
            <a:ext uri="{FF2B5EF4-FFF2-40B4-BE49-F238E27FC236}">
              <a16:creationId xmlns:a16="http://schemas.microsoft.com/office/drawing/2014/main" id="{454ADBB5-23A3-4F39-AAD8-0E90BD5C477E}"/>
            </a:ext>
          </a:extLst>
        </xdr:cNvPr>
        <xdr:cNvSpPr/>
      </xdr:nvSpPr>
      <xdr:spPr>
        <a:xfrm>
          <a:off x="9401175" y="17134712"/>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254</xdr:rowOff>
    </xdr:from>
    <xdr:to>
      <xdr:col>50</xdr:col>
      <xdr:colOff>165100</xdr:colOff>
      <xdr:row>105</xdr:row>
      <xdr:rowOff>101854</xdr:rowOff>
    </xdr:to>
    <xdr:sp macro="" textlink="">
      <xdr:nvSpPr>
        <xdr:cNvPr id="471" name="フローチャート: 判断 470">
          <a:extLst>
            <a:ext uri="{FF2B5EF4-FFF2-40B4-BE49-F238E27FC236}">
              <a16:creationId xmlns:a16="http://schemas.microsoft.com/office/drawing/2014/main" id="{81051736-BBA0-4F34-A423-06E36F40266F}"/>
            </a:ext>
          </a:extLst>
        </xdr:cNvPr>
        <xdr:cNvSpPr/>
      </xdr:nvSpPr>
      <xdr:spPr>
        <a:xfrm>
          <a:off x="8639175" y="17145254"/>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72" name="フローチャート: 判断 471">
          <a:extLst>
            <a:ext uri="{FF2B5EF4-FFF2-40B4-BE49-F238E27FC236}">
              <a16:creationId xmlns:a16="http://schemas.microsoft.com/office/drawing/2014/main" id="{8361C111-8956-4A60-A65F-7608A645983E}"/>
            </a:ext>
          </a:extLst>
        </xdr:cNvPr>
        <xdr:cNvSpPr/>
      </xdr:nvSpPr>
      <xdr:spPr>
        <a:xfrm>
          <a:off x="7839075" y="1715579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13970</xdr:rowOff>
    </xdr:from>
    <xdr:to>
      <xdr:col>41</xdr:col>
      <xdr:colOff>101600</xdr:colOff>
      <xdr:row>105</xdr:row>
      <xdr:rowOff>115570</xdr:rowOff>
    </xdr:to>
    <xdr:sp macro="" textlink="">
      <xdr:nvSpPr>
        <xdr:cNvPr id="473" name="フローチャート: 判断 472">
          <a:extLst>
            <a:ext uri="{FF2B5EF4-FFF2-40B4-BE49-F238E27FC236}">
              <a16:creationId xmlns:a16="http://schemas.microsoft.com/office/drawing/2014/main" id="{6E8C24C6-FD8B-4854-AF06-E8520B6A0C7D}"/>
            </a:ext>
          </a:extLst>
        </xdr:cNvPr>
        <xdr:cNvSpPr/>
      </xdr:nvSpPr>
      <xdr:spPr>
        <a:xfrm>
          <a:off x="7029450" y="1715579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4826</xdr:rowOff>
    </xdr:from>
    <xdr:to>
      <xdr:col>36</xdr:col>
      <xdr:colOff>165100</xdr:colOff>
      <xdr:row>105</xdr:row>
      <xdr:rowOff>106426</xdr:rowOff>
    </xdr:to>
    <xdr:sp macro="" textlink="">
      <xdr:nvSpPr>
        <xdr:cNvPr id="474" name="フローチャート: 判断 473">
          <a:extLst>
            <a:ext uri="{FF2B5EF4-FFF2-40B4-BE49-F238E27FC236}">
              <a16:creationId xmlns:a16="http://schemas.microsoft.com/office/drawing/2014/main" id="{6E994FC7-537C-4139-9BBE-77BDD5E6EF81}"/>
            </a:ext>
          </a:extLst>
        </xdr:cNvPr>
        <xdr:cNvSpPr/>
      </xdr:nvSpPr>
      <xdr:spPr>
        <a:xfrm>
          <a:off x="6238875" y="1715300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B86503AA-2918-4043-8182-861961163777}"/>
            </a:ext>
          </a:extLst>
        </xdr:cNvPr>
        <xdr:cNvSpPr txBox="1"/>
      </xdr:nvSpPr>
      <xdr:spPr>
        <a:xfrm>
          <a:off x="925830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73E8D70A-2EC3-43A6-88D0-2ACC38BDFD85}"/>
            </a:ext>
          </a:extLst>
        </xdr:cNvPr>
        <xdr:cNvSpPr txBox="1"/>
      </xdr:nvSpPr>
      <xdr:spPr>
        <a:xfrm>
          <a:off x="85153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A55C6CF2-C8EC-41D8-ACE9-9AAD763888E6}"/>
            </a:ext>
          </a:extLst>
        </xdr:cNvPr>
        <xdr:cNvSpPr txBox="1"/>
      </xdr:nvSpPr>
      <xdr:spPr>
        <a:xfrm>
          <a:off x="77152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A36E331D-3480-4192-8534-212B83A788A3}"/>
            </a:ext>
          </a:extLst>
        </xdr:cNvPr>
        <xdr:cNvSpPr txBox="1"/>
      </xdr:nvSpPr>
      <xdr:spPr>
        <a:xfrm>
          <a:off x="69056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9" name="テキスト ボックス 478">
          <a:extLst>
            <a:ext uri="{FF2B5EF4-FFF2-40B4-BE49-F238E27FC236}">
              <a16:creationId xmlns:a16="http://schemas.microsoft.com/office/drawing/2014/main" id="{84F5D6AF-994D-461A-8D50-F3FC380A349E}"/>
            </a:ext>
          </a:extLst>
        </xdr:cNvPr>
        <xdr:cNvSpPr txBox="1"/>
      </xdr:nvSpPr>
      <xdr:spPr>
        <a:xfrm>
          <a:off x="61150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151130</xdr:rowOff>
    </xdr:from>
    <xdr:to>
      <xdr:col>55</xdr:col>
      <xdr:colOff>50800</xdr:colOff>
      <xdr:row>104</xdr:row>
      <xdr:rowOff>81280</xdr:rowOff>
    </xdr:to>
    <xdr:sp macro="" textlink="">
      <xdr:nvSpPr>
        <xdr:cNvPr id="480" name="楕円 479">
          <a:extLst>
            <a:ext uri="{FF2B5EF4-FFF2-40B4-BE49-F238E27FC236}">
              <a16:creationId xmlns:a16="http://schemas.microsoft.com/office/drawing/2014/main" id="{9C5EDA28-7231-4310-94E7-AAD0ADBA7C87}"/>
            </a:ext>
          </a:extLst>
        </xdr:cNvPr>
        <xdr:cNvSpPr/>
      </xdr:nvSpPr>
      <xdr:spPr>
        <a:xfrm>
          <a:off x="9401175" y="16953230"/>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2557</xdr:rowOff>
    </xdr:from>
    <xdr:ext cx="469744" cy="259045"/>
    <xdr:sp macro="" textlink="">
      <xdr:nvSpPr>
        <xdr:cNvPr id="481" name="【市民会館】&#10;一人当たり面積該当値テキスト">
          <a:extLst>
            <a:ext uri="{FF2B5EF4-FFF2-40B4-BE49-F238E27FC236}">
              <a16:creationId xmlns:a16="http://schemas.microsoft.com/office/drawing/2014/main" id="{D7F7CF83-E51F-495F-9EDC-F76C98D9AEC0}"/>
            </a:ext>
          </a:extLst>
        </xdr:cNvPr>
        <xdr:cNvSpPr txBox="1"/>
      </xdr:nvSpPr>
      <xdr:spPr>
        <a:xfrm>
          <a:off x="9467850" y="1680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155702</xdr:rowOff>
    </xdr:from>
    <xdr:to>
      <xdr:col>50</xdr:col>
      <xdr:colOff>165100</xdr:colOff>
      <xdr:row>104</xdr:row>
      <xdr:rowOff>85852</xdr:rowOff>
    </xdr:to>
    <xdr:sp macro="" textlink="">
      <xdr:nvSpPr>
        <xdr:cNvPr id="482" name="楕円 481">
          <a:extLst>
            <a:ext uri="{FF2B5EF4-FFF2-40B4-BE49-F238E27FC236}">
              <a16:creationId xmlns:a16="http://schemas.microsoft.com/office/drawing/2014/main" id="{6106DC26-9CE7-4A43-BF75-A079DEBDB46D}"/>
            </a:ext>
          </a:extLst>
        </xdr:cNvPr>
        <xdr:cNvSpPr/>
      </xdr:nvSpPr>
      <xdr:spPr>
        <a:xfrm>
          <a:off x="8639175" y="1696097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30480</xdr:rowOff>
    </xdr:from>
    <xdr:to>
      <xdr:col>55</xdr:col>
      <xdr:colOff>0</xdr:colOff>
      <xdr:row>104</xdr:row>
      <xdr:rowOff>35052</xdr:rowOff>
    </xdr:to>
    <xdr:cxnSp macro="">
      <xdr:nvCxnSpPr>
        <xdr:cNvPr id="483" name="直線コネクタ 482">
          <a:extLst>
            <a:ext uri="{FF2B5EF4-FFF2-40B4-BE49-F238E27FC236}">
              <a16:creationId xmlns:a16="http://schemas.microsoft.com/office/drawing/2014/main" id="{04B4B514-E51D-4580-A5A0-055E34CF304A}"/>
            </a:ext>
          </a:extLst>
        </xdr:cNvPr>
        <xdr:cNvCxnSpPr/>
      </xdr:nvCxnSpPr>
      <xdr:spPr>
        <a:xfrm flipV="1">
          <a:off x="8686800" y="17000855"/>
          <a:ext cx="742950" cy="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91694</xdr:rowOff>
    </xdr:from>
    <xdr:to>
      <xdr:col>46</xdr:col>
      <xdr:colOff>38100</xdr:colOff>
      <xdr:row>104</xdr:row>
      <xdr:rowOff>21844</xdr:rowOff>
    </xdr:to>
    <xdr:sp macro="" textlink="">
      <xdr:nvSpPr>
        <xdr:cNvPr id="484" name="楕円 483">
          <a:extLst>
            <a:ext uri="{FF2B5EF4-FFF2-40B4-BE49-F238E27FC236}">
              <a16:creationId xmlns:a16="http://schemas.microsoft.com/office/drawing/2014/main" id="{FDDBC637-502D-4D75-8B40-AA029D56DB88}"/>
            </a:ext>
          </a:extLst>
        </xdr:cNvPr>
        <xdr:cNvSpPr/>
      </xdr:nvSpPr>
      <xdr:spPr>
        <a:xfrm>
          <a:off x="7839075" y="16890619"/>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142494</xdr:rowOff>
    </xdr:from>
    <xdr:to>
      <xdr:col>50</xdr:col>
      <xdr:colOff>114300</xdr:colOff>
      <xdr:row>104</xdr:row>
      <xdr:rowOff>35052</xdr:rowOff>
    </xdr:to>
    <xdr:cxnSp macro="">
      <xdr:nvCxnSpPr>
        <xdr:cNvPr id="485" name="直線コネクタ 484">
          <a:extLst>
            <a:ext uri="{FF2B5EF4-FFF2-40B4-BE49-F238E27FC236}">
              <a16:creationId xmlns:a16="http://schemas.microsoft.com/office/drawing/2014/main" id="{F38959FC-ECDA-498D-8326-1309AD5FE179}"/>
            </a:ext>
          </a:extLst>
        </xdr:cNvPr>
        <xdr:cNvCxnSpPr/>
      </xdr:nvCxnSpPr>
      <xdr:spPr>
        <a:xfrm>
          <a:off x="7886700" y="16947769"/>
          <a:ext cx="800100" cy="60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96265</xdr:rowOff>
    </xdr:from>
    <xdr:to>
      <xdr:col>41</xdr:col>
      <xdr:colOff>101600</xdr:colOff>
      <xdr:row>104</xdr:row>
      <xdr:rowOff>26415</xdr:rowOff>
    </xdr:to>
    <xdr:sp macro="" textlink="">
      <xdr:nvSpPr>
        <xdr:cNvPr id="486" name="楕円 485">
          <a:extLst>
            <a:ext uri="{FF2B5EF4-FFF2-40B4-BE49-F238E27FC236}">
              <a16:creationId xmlns:a16="http://schemas.microsoft.com/office/drawing/2014/main" id="{7F78CC53-9C28-4001-A47F-344D326998D6}"/>
            </a:ext>
          </a:extLst>
        </xdr:cNvPr>
        <xdr:cNvSpPr/>
      </xdr:nvSpPr>
      <xdr:spPr>
        <a:xfrm>
          <a:off x="7029450" y="1689836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142494</xdr:rowOff>
    </xdr:from>
    <xdr:to>
      <xdr:col>45</xdr:col>
      <xdr:colOff>177800</xdr:colOff>
      <xdr:row>103</xdr:row>
      <xdr:rowOff>147065</xdr:rowOff>
    </xdr:to>
    <xdr:cxnSp macro="">
      <xdr:nvCxnSpPr>
        <xdr:cNvPr id="487" name="直線コネクタ 486">
          <a:extLst>
            <a:ext uri="{FF2B5EF4-FFF2-40B4-BE49-F238E27FC236}">
              <a16:creationId xmlns:a16="http://schemas.microsoft.com/office/drawing/2014/main" id="{8E4F43B7-A8FF-4857-9C6D-D1F08666E31F}"/>
            </a:ext>
          </a:extLst>
        </xdr:cNvPr>
        <xdr:cNvCxnSpPr/>
      </xdr:nvCxnSpPr>
      <xdr:spPr>
        <a:xfrm flipV="1">
          <a:off x="7077075" y="16947769"/>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103</xdr:row>
      <xdr:rowOff>4826</xdr:rowOff>
    </xdr:from>
    <xdr:to>
      <xdr:col>36</xdr:col>
      <xdr:colOff>165100</xdr:colOff>
      <xdr:row>103</xdr:row>
      <xdr:rowOff>106426</xdr:rowOff>
    </xdr:to>
    <xdr:sp macro="" textlink="">
      <xdr:nvSpPr>
        <xdr:cNvPr id="488" name="楕円 487">
          <a:extLst>
            <a:ext uri="{FF2B5EF4-FFF2-40B4-BE49-F238E27FC236}">
              <a16:creationId xmlns:a16="http://schemas.microsoft.com/office/drawing/2014/main" id="{009F3558-7455-41BB-8241-86EA90322D51}"/>
            </a:ext>
          </a:extLst>
        </xdr:cNvPr>
        <xdr:cNvSpPr/>
      </xdr:nvSpPr>
      <xdr:spPr>
        <a:xfrm>
          <a:off x="6238875" y="1681010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103</xdr:row>
      <xdr:rowOff>55626</xdr:rowOff>
    </xdr:from>
    <xdr:to>
      <xdr:col>41</xdr:col>
      <xdr:colOff>50800</xdr:colOff>
      <xdr:row>103</xdr:row>
      <xdr:rowOff>147065</xdr:rowOff>
    </xdr:to>
    <xdr:cxnSp macro="">
      <xdr:nvCxnSpPr>
        <xdr:cNvPr id="489" name="直線コネクタ 488">
          <a:extLst>
            <a:ext uri="{FF2B5EF4-FFF2-40B4-BE49-F238E27FC236}">
              <a16:creationId xmlns:a16="http://schemas.microsoft.com/office/drawing/2014/main" id="{089E6791-783F-4E69-8606-653B3620D15F}"/>
            </a:ext>
          </a:extLst>
        </xdr:cNvPr>
        <xdr:cNvCxnSpPr/>
      </xdr:nvCxnSpPr>
      <xdr:spPr>
        <a:xfrm>
          <a:off x="6286500" y="16857726"/>
          <a:ext cx="790575" cy="88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92981</xdr:rowOff>
    </xdr:from>
    <xdr:ext cx="469744" cy="259045"/>
    <xdr:sp macro="" textlink="">
      <xdr:nvSpPr>
        <xdr:cNvPr id="490" name="n_1aveValue【市民会館】&#10;一人当たり面積">
          <a:extLst>
            <a:ext uri="{FF2B5EF4-FFF2-40B4-BE49-F238E27FC236}">
              <a16:creationId xmlns:a16="http://schemas.microsoft.com/office/drawing/2014/main" id="{7F7BA4FE-2167-403D-81A3-6FE31D4A013E}"/>
            </a:ext>
          </a:extLst>
        </xdr:cNvPr>
        <xdr:cNvSpPr txBox="1"/>
      </xdr:nvSpPr>
      <xdr:spPr>
        <a:xfrm>
          <a:off x="8458277" y="17237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106697</xdr:rowOff>
    </xdr:from>
    <xdr:ext cx="469744" cy="259045"/>
    <xdr:sp macro="" textlink="">
      <xdr:nvSpPr>
        <xdr:cNvPr id="491" name="n_2aveValue【市民会館】&#10;一人当たり面積">
          <a:extLst>
            <a:ext uri="{FF2B5EF4-FFF2-40B4-BE49-F238E27FC236}">
              <a16:creationId xmlns:a16="http://schemas.microsoft.com/office/drawing/2014/main" id="{CFA3BBD3-59FB-4119-BDC1-D66ABE6CA9EA}"/>
            </a:ext>
          </a:extLst>
        </xdr:cNvPr>
        <xdr:cNvSpPr txBox="1"/>
      </xdr:nvSpPr>
      <xdr:spPr>
        <a:xfrm>
          <a:off x="7677227" y="17248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106697</xdr:rowOff>
    </xdr:from>
    <xdr:ext cx="469744" cy="259045"/>
    <xdr:sp macro="" textlink="">
      <xdr:nvSpPr>
        <xdr:cNvPr id="492" name="n_3aveValue【市民会館】&#10;一人当たり面積">
          <a:extLst>
            <a:ext uri="{FF2B5EF4-FFF2-40B4-BE49-F238E27FC236}">
              <a16:creationId xmlns:a16="http://schemas.microsoft.com/office/drawing/2014/main" id="{816A9D84-CBBD-4DF3-8014-20A3BAE2C37F}"/>
            </a:ext>
          </a:extLst>
        </xdr:cNvPr>
        <xdr:cNvSpPr txBox="1"/>
      </xdr:nvSpPr>
      <xdr:spPr>
        <a:xfrm>
          <a:off x="6867602" y="17248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97553</xdr:rowOff>
    </xdr:from>
    <xdr:ext cx="469744" cy="259045"/>
    <xdr:sp macro="" textlink="">
      <xdr:nvSpPr>
        <xdr:cNvPr id="493" name="n_4aveValue【市民会館】&#10;一人当たり面積">
          <a:extLst>
            <a:ext uri="{FF2B5EF4-FFF2-40B4-BE49-F238E27FC236}">
              <a16:creationId xmlns:a16="http://schemas.microsoft.com/office/drawing/2014/main" id="{2C102193-B5DF-4019-A340-2C20F06D1311}"/>
            </a:ext>
          </a:extLst>
        </xdr:cNvPr>
        <xdr:cNvSpPr txBox="1"/>
      </xdr:nvSpPr>
      <xdr:spPr>
        <a:xfrm>
          <a:off x="6067502" y="1724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102379</xdr:rowOff>
    </xdr:from>
    <xdr:ext cx="469744" cy="259045"/>
    <xdr:sp macro="" textlink="">
      <xdr:nvSpPr>
        <xdr:cNvPr id="494" name="n_1mainValue【市民会館】&#10;一人当たり面積">
          <a:extLst>
            <a:ext uri="{FF2B5EF4-FFF2-40B4-BE49-F238E27FC236}">
              <a16:creationId xmlns:a16="http://schemas.microsoft.com/office/drawing/2014/main" id="{95ECAF91-866D-4CD4-A365-083C29845266}"/>
            </a:ext>
          </a:extLst>
        </xdr:cNvPr>
        <xdr:cNvSpPr txBox="1"/>
      </xdr:nvSpPr>
      <xdr:spPr>
        <a:xfrm>
          <a:off x="8458277" y="16736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38371</xdr:rowOff>
    </xdr:from>
    <xdr:ext cx="469744" cy="259045"/>
    <xdr:sp macro="" textlink="">
      <xdr:nvSpPr>
        <xdr:cNvPr id="495" name="n_2mainValue【市民会館】&#10;一人当たり面積">
          <a:extLst>
            <a:ext uri="{FF2B5EF4-FFF2-40B4-BE49-F238E27FC236}">
              <a16:creationId xmlns:a16="http://schemas.microsoft.com/office/drawing/2014/main" id="{C62DBB83-B6AE-400D-AC18-39E27F66D489}"/>
            </a:ext>
          </a:extLst>
        </xdr:cNvPr>
        <xdr:cNvSpPr txBox="1"/>
      </xdr:nvSpPr>
      <xdr:spPr>
        <a:xfrm>
          <a:off x="7677227" y="16669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42942</xdr:rowOff>
    </xdr:from>
    <xdr:ext cx="469744" cy="259045"/>
    <xdr:sp macro="" textlink="">
      <xdr:nvSpPr>
        <xdr:cNvPr id="496" name="n_3mainValue【市民会館】&#10;一人当たり面積">
          <a:extLst>
            <a:ext uri="{FF2B5EF4-FFF2-40B4-BE49-F238E27FC236}">
              <a16:creationId xmlns:a16="http://schemas.microsoft.com/office/drawing/2014/main" id="{A0A7AC4A-9AD4-4D4A-98DC-EF9C01C004B3}"/>
            </a:ext>
          </a:extLst>
        </xdr:cNvPr>
        <xdr:cNvSpPr txBox="1"/>
      </xdr:nvSpPr>
      <xdr:spPr>
        <a:xfrm>
          <a:off x="6867602" y="16676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101</xdr:row>
      <xdr:rowOff>122953</xdr:rowOff>
    </xdr:from>
    <xdr:ext cx="469744" cy="259045"/>
    <xdr:sp macro="" textlink="">
      <xdr:nvSpPr>
        <xdr:cNvPr id="497" name="n_4mainValue【市民会館】&#10;一人当たり面積">
          <a:extLst>
            <a:ext uri="{FF2B5EF4-FFF2-40B4-BE49-F238E27FC236}">
              <a16:creationId xmlns:a16="http://schemas.microsoft.com/office/drawing/2014/main" id="{DB26E0D5-35EC-4A4C-860E-3F0EE4A017FE}"/>
            </a:ext>
          </a:extLst>
        </xdr:cNvPr>
        <xdr:cNvSpPr txBox="1"/>
      </xdr:nvSpPr>
      <xdr:spPr>
        <a:xfrm>
          <a:off x="6067502" y="16585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8" name="正方形/長方形 497">
          <a:extLst>
            <a:ext uri="{FF2B5EF4-FFF2-40B4-BE49-F238E27FC236}">
              <a16:creationId xmlns:a16="http://schemas.microsoft.com/office/drawing/2014/main" id="{0BE5E65B-6189-4CB2-85AA-406599E81B69}"/>
            </a:ext>
          </a:extLst>
        </xdr:cNvPr>
        <xdr:cNvSpPr/>
      </xdr:nvSpPr>
      <xdr:spPr>
        <a:xfrm>
          <a:off x="11210925" y="39719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9" name="正方形/長方形 498">
          <a:extLst>
            <a:ext uri="{FF2B5EF4-FFF2-40B4-BE49-F238E27FC236}">
              <a16:creationId xmlns:a16="http://schemas.microsoft.com/office/drawing/2014/main" id="{12090A5E-9422-436D-BEBB-8164D88A4110}"/>
            </a:ext>
          </a:extLst>
        </xdr:cNvPr>
        <xdr:cNvSpPr/>
      </xdr:nvSpPr>
      <xdr:spPr>
        <a:xfrm>
          <a:off x="11315700"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0" name="正方形/長方形 499">
          <a:extLst>
            <a:ext uri="{FF2B5EF4-FFF2-40B4-BE49-F238E27FC236}">
              <a16:creationId xmlns:a16="http://schemas.microsoft.com/office/drawing/2014/main" id="{0DB9AE5F-2A74-4A87-95BE-669F1707F0AD}"/>
            </a:ext>
          </a:extLst>
        </xdr:cNvPr>
        <xdr:cNvSpPr/>
      </xdr:nvSpPr>
      <xdr:spPr>
        <a:xfrm>
          <a:off x="11315700"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1" name="正方形/長方形 500">
          <a:extLst>
            <a:ext uri="{FF2B5EF4-FFF2-40B4-BE49-F238E27FC236}">
              <a16:creationId xmlns:a16="http://schemas.microsoft.com/office/drawing/2014/main" id="{B0331608-32A6-47A2-B220-DEF90B4398FE}"/>
            </a:ext>
          </a:extLst>
        </xdr:cNvPr>
        <xdr:cNvSpPr/>
      </xdr:nvSpPr>
      <xdr:spPr>
        <a:xfrm>
          <a:off x="122396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2" name="正方形/長方形 501">
          <a:extLst>
            <a:ext uri="{FF2B5EF4-FFF2-40B4-BE49-F238E27FC236}">
              <a16:creationId xmlns:a16="http://schemas.microsoft.com/office/drawing/2014/main" id="{C6823950-F7B8-4DAF-89E9-53A5B00F7F05}"/>
            </a:ext>
          </a:extLst>
        </xdr:cNvPr>
        <xdr:cNvSpPr/>
      </xdr:nvSpPr>
      <xdr:spPr>
        <a:xfrm>
          <a:off x="122396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3" name="正方形/長方形 502">
          <a:extLst>
            <a:ext uri="{FF2B5EF4-FFF2-40B4-BE49-F238E27FC236}">
              <a16:creationId xmlns:a16="http://schemas.microsoft.com/office/drawing/2014/main" id="{3A9A40A2-7CF3-448D-ABB0-AA5C1D03B372}"/>
            </a:ext>
          </a:extLst>
        </xdr:cNvPr>
        <xdr:cNvSpPr/>
      </xdr:nvSpPr>
      <xdr:spPr>
        <a:xfrm>
          <a:off x="132683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4" name="正方形/長方形 503">
          <a:extLst>
            <a:ext uri="{FF2B5EF4-FFF2-40B4-BE49-F238E27FC236}">
              <a16:creationId xmlns:a16="http://schemas.microsoft.com/office/drawing/2014/main" id="{85B41A49-ECD1-4AAF-8580-96FB5F44C514}"/>
            </a:ext>
          </a:extLst>
        </xdr:cNvPr>
        <xdr:cNvSpPr/>
      </xdr:nvSpPr>
      <xdr:spPr>
        <a:xfrm>
          <a:off x="132683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5" name="正方形/長方形 504">
          <a:extLst>
            <a:ext uri="{FF2B5EF4-FFF2-40B4-BE49-F238E27FC236}">
              <a16:creationId xmlns:a16="http://schemas.microsoft.com/office/drawing/2014/main" id="{B8C23D02-0CD4-4E3A-98A6-E991FFC46DFD}"/>
            </a:ext>
          </a:extLst>
        </xdr:cNvPr>
        <xdr:cNvSpPr/>
      </xdr:nvSpPr>
      <xdr:spPr>
        <a:xfrm>
          <a:off x="11210925" y="504825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6" name="テキスト ボックス 505">
          <a:extLst>
            <a:ext uri="{FF2B5EF4-FFF2-40B4-BE49-F238E27FC236}">
              <a16:creationId xmlns:a16="http://schemas.microsoft.com/office/drawing/2014/main" id="{DD2E3492-51D8-4BD0-B3A9-45831B289789}"/>
            </a:ext>
          </a:extLst>
        </xdr:cNvPr>
        <xdr:cNvSpPr txBox="1"/>
      </xdr:nvSpPr>
      <xdr:spPr>
        <a:xfrm>
          <a:off x="11172825" y="48672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7" name="直線コネクタ 506">
          <a:extLst>
            <a:ext uri="{FF2B5EF4-FFF2-40B4-BE49-F238E27FC236}">
              <a16:creationId xmlns:a16="http://schemas.microsoft.com/office/drawing/2014/main" id="{F4376BD9-2076-4DB9-A003-B18D9A967322}"/>
            </a:ext>
          </a:extLst>
        </xdr:cNvPr>
        <xdr:cNvCxnSpPr/>
      </xdr:nvCxnSpPr>
      <xdr:spPr>
        <a:xfrm>
          <a:off x="11210925" y="72104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8" name="テキスト ボックス 507">
          <a:extLst>
            <a:ext uri="{FF2B5EF4-FFF2-40B4-BE49-F238E27FC236}">
              <a16:creationId xmlns:a16="http://schemas.microsoft.com/office/drawing/2014/main" id="{E59E801D-781A-4A6D-AAA8-BBB1D885D285}"/>
            </a:ext>
          </a:extLst>
        </xdr:cNvPr>
        <xdr:cNvSpPr txBox="1"/>
      </xdr:nvSpPr>
      <xdr:spPr>
        <a:xfrm>
          <a:off x="10794546" y="70745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9" name="直線コネクタ 508">
          <a:extLst>
            <a:ext uri="{FF2B5EF4-FFF2-40B4-BE49-F238E27FC236}">
              <a16:creationId xmlns:a16="http://schemas.microsoft.com/office/drawing/2014/main" id="{0E056D05-679F-45F4-B5B2-3D6D7AA469FF}"/>
            </a:ext>
          </a:extLst>
        </xdr:cNvPr>
        <xdr:cNvCxnSpPr/>
      </xdr:nvCxnSpPr>
      <xdr:spPr>
        <a:xfrm>
          <a:off x="11210925" y="6902903"/>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10" name="テキスト ボックス 509">
          <a:extLst>
            <a:ext uri="{FF2B5EF4-FFF2-40B4-BE49-F238E27FC236}">
              <a16:creationId xmlns:a16="http://schemas.microsoft.com/office/drawing/2014/main" id="{78DE9F25-4742-4209-9FA8-3069EA3CD97E}"/>
            </a:ext>
          </a:extLst>
        </xdr:cNvPr>
        <xdr:cNvSpPr txBox="1"/>
      </xdr:nvSpPr>
      <xdr:spPr>
        <a:xfrm>
          <a:off x="10794546" y="6773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11" name="直線コネクタ 510">
          <a:extLst>
            <a:ext uri="{FF2B5EF4-FFF2-40B4-BE49-F238E27FC236}">
              <a16:creationId xmlns:a16="http://schemas.microsoft.com/office/drawing/2014/main" id="{5BB5AEF0-A30F-4366-93D2-ECF9B6D8DDBB}"/>
            </a:ext>
          </a:extLst>
        </xdr:cNvPr>
        <xdr:cNvCxnSpPr/>
      </xdr:nvCxnSpPr>
      <xdr:spPr>
        <a:xfrm>
          <a:off x="11210925" y="6592207"/>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2" name="テキスト ボックス 511">
          <a:extLst>
            <a:ext uri="{FF2B5EF4-FFF2-40B4-BE49-F238E27FC236}">
              <a16:creationId xmlns:a16="http://schemas.microsoft.com/office/drawing/2014/main" id="{DB0824B2-9D06-4592-AA6E-C5AE9A835DF7}"/>
            </a:ext>
          </a:extLst>
        </xdr:cNvPr>
        <xdr:cNvSpPr txBox="1"/>
      </xdr:nvSpPr>
      <xdr:spPr>
        <a:xfrm>
          <a:off x="10845966" y="646585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3" name="直線コネクタ 512">
          <a:extLst>
            <a:ext uri="{FF2B5EF4-FFF2-40B4-BE49-F238E27FC236}">
              <a16:creationId xmlns:a16="http://schemas.microsoft.com/office/drawing/2014/main" id="{1F40E5AF-17E6-4E06-9610-B5BBC1C61094}"/>
            </a:ext>
          </a:extLst>
        </xdr:cNvPr>
        <xdr:cNvCxnSpPr/>
      </xdr:nvCxnSpPr>
      <xdr:spPr>
        <a:xfrm>
          <a:off x="11210925" y="628468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4" name="テキスト ボックス 513">
          <a:extLst>
            <a:ext uri="{FF2B5EF4-FFF2-40B4-BE49-F238E27FC236}">
              <a16:creationId xmlns:a16="http://schemas.microsoft.com/office/drawing/2014/main" id="{A6514D9F-0DE4-48AF-9794-95871F38166D}"/>
            </a:ext>
          </a:extLst>
        </xdr:cNvPr>
        <xdr:cNvSpPr txBox="1"/>
      </xdr:nvSpPr>
      <xdr:spPr>
        <a:xfrm>
          <a:off x="10845966" y="61551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5" name="直線コネクタ 514">
          <a:extLst>
            <a:ext uri="{FF2B5EF4-FFF2-40B4-BE49-F238E27FC236}">
              <a16:creationId xmlns:a16="http://schemas.microsoft.com/office/drawing/2014/main" id="{0A428FB3-535B-4FB1-9B6B-C82FA971D051}"/>
            </a:ext>
          </a:extLst>
        </xdr:cNvPr>
        <xdr:cNvCxnSpPr/>
      </xdr:nvCxnSpPr>
      <xdr:spPr>
        <a:xfrm>
          <a:off x="11210925" y="5983514"/>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6" name="テキスト ボックス 515">
          <a:extLst>
            <a:ext uri="{FF2B5EF4-FFF2-40B4-BE49-F238E27FC236}">
              <a16:creationId xmlns:a16="http://schemas.microsoft.com/office/drawing/2014/main" id="{97668543-63AC-4BD6-B64C-67C8490BC601}"/>
            </a:ext>
          </a:extLst>
        </xdr:cNvPr>
        <xdr:cNvSpPr txBox="1"/>
      </xdr:nvSpPr>
      <xdr:spPr>
        <a:xfrm>
          <a:off x="10845966" y="583811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7" name="直線コネクタ 516">
          <a:extLst>
            <a:ext uri="{FF2B5EF4-FFF2-40B4-BE49-F238E27FC236}">
              <a16:creationId xmlns:a16="http://schemas.microsoft.com/office/drawing/2014/main" id="{6D3E1760-349D-4D25-8B3E-B7D6FDDD9491}"/>
            </a:ext>
          </a:extLst>
        </xdr:cNvPr>
        <xdr:cNvCxnSpPr/>
      </xdr:nvCxnSpPr>
      <xdr:spPr>
        <a:xfrm>
          <a:off x="11210925" y="5675993"/>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8" name="テキスト ボックス 517">
          <a:extLst>
            <a:ext uri="{FF2B5EF4-FFF2-40B4-BE49-F238E27FC236}">
              <a16:creationId xmlns:a16="http://schemas.microsoft.com/office/drawing/2014/main" id="{2C7086C9-F00B-49B0-AD6B-9AA122CE9483}"/>
            </a:ext>
          </a:extLst>
        </xdr:cNvPr>
        <xdr:cNvSpPr txBox="1"/>
      </xdr:nvSpPr>
      <xdr:spPr>
        <a:xfrm>
          <a:off x="10845966" y="5527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9" name="直線コネクタ 518">
          <a:extLst>
            <a:ext uri="{FF2B5EF4-FFF2-40B4-BE49-F238E27FC236}">
              <a16:creationId xmlns:a16="http://schemas.microsoft.com/office/drawing/2014/main" id="{B38FE983-79BB-48CA-8735-11C6519C0E55}"/>
            </a:ext>
          </a:extLst>
        </xdr:cNvPr>
        <xdr:cNvCxnSpPr/>
      </xdr:nvCxnSpPr>
      <xdr:spPr>
        <a:xfrm>
          <a:off x="11210925" y="5355772"/>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20" name="テキスト ボックス 519">
          <a:extLst>
            <a:ext uri="{FF2B5EF4-FFF2-40B4-BE49-F238E27FC236}">
              <a16:creationId xmlns:a16="http://schemas.microsoft.com/office/drawing/2014/main" id="{18884AF2-E743-42A9-BDF5-CB6425AC3564}"/>
            </a:ext>
          </a:extLst>
        </xdr:cNvPr>
        <xdr:cNvSpPr txBox="1"/>
      </xdr:nvSpPr>
      <xdr:spPr>
        <a:xfrm>
          <a:off x="10903736" y="52198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1" name="直線コネクタ 520">
          <a:extLst>
            <a:ext uri="{FF2B5EF4-FFF2-40B4-BE49-F238E27FC236}">
              <a16:creationId xmlns:a16="http://schemas.microsoft.com/office/drawing/2014/main" id="{0E29E030-4614-4B43-859B-3CC2E06C90B3}"/>
            </a:ext>
          </a:extLst>
        </xdr:cNvPr>
        <xdr:cNvCxnSpPr/>
      </xdr:nvCxnSpPr>
      <xdr:spPr>
        <a:xfrm>
          <a:off x="11210925" y="50482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2" name="【一般廃棄物処理施設】&#10;有形固定資産減価償却率グラフ枠">
          <a:extLst>
            <a:ext uri="{FF2B5EF4-FFF2-40B4-BE49-F238E27FC236}">
              <a16:creationId xmlns:a16="http://schemas.microsoft.com/office/drawing/2014/main" id="{992A9644-EA68-4B16-80A8-915373940919}"/>
            </a:ext>
          </a:extLst>
        </xdr:cNvPr>
        <xdr:cNvSpPr/>
      </xdr:nvSpPr>
      <xdr:spPr>
        <a:xfrm>
          <a:off x="11210925" y="504825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50074</xdr:rowOff>
    </xdr:from>
    <xdr:to>
      <xdr:col>85</xdr:col>
      <xdr:colOff>126364</xdr:colOff>
      <xdr:row>42</xdr:row>
      <xdr:rowOff>48441</xdr:rowOff>
    </xdr:to>
    <xdr:cxnSp macro="">
      <xdr:nvCxnSpPr>
        <xdr:cNvPr id="523" name="直線コネクタ 522">
          <a:extLst>
            <a:ext uri="{FF2B5EF4-FFF2-40B4-BE49-F238E27FC236}">
              <a16:creationId xmlns:a16="http://schemas.microsoft.com/office/drawing/2014/main" id="{C2C46B29-1AB4-45BD-BDD1-C5F60676E4A5}"/>
            </a:ext>
          </a:extLst>
        </xdr:cNvPr>
        <xdr:cNvCxnSpPr/>
      </xdr:nvCxnSpPr>
      <xdr:spPr>
        <a:xfrm flipV="1">
          <a:off x="14696439" y="5561874"/>
          <a:ext cx="0" cy="1293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52268</xdr:rowOff>
    </xdr:from>
    <xdr:ext cx="405111" cy="259045"/>
    <xdr:sp macro="" textlink="">
      <xdr:nvSpPr>
        <xdr:cNvPr id="524" name="【一般廃棄物処理施設】&#10;有形固定資産減価償却率最小値テキスト">
          <a:extLst>
            <a:ext uri="{FF2B5EF4-FFF2-40B4-BE49-F238E27FC236}">
              <a16:creationId xmlns:a16="http://schemas.microsoft.com/office/drawing/2014/main" id="{833EAC34-F513-43C4-B526-74A9269040ED}"/>
            </a:ext>
          </a:extLst>
        </xdr:cNvPr>
        <xdr:cNvSpPr txBox="1"/>
      </xdr:nvSpPr>
      <xdr:spPr>
        <a:xfrm>
          <a:off x="14735175" y="6859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48441</xdr:rowOff>
    </xdr:from>
    <xdr:to>
      <xdr:col>86</xdr:col>
      <xdr:colOff>25400</xdr:colOff>
      <xdr:row>42</xdr:row>
      <xdr:rowOff>48441</xdr:rowOff>
    </xdr:to>
    <xdr:cxnSp macro="">
      <xdr:nvCxnSpPr>
        <xdr:cNvPr id="525" name="直線コネクタ 524">
          <a:extLst>
            <a:ext uri="{FF2B5EF4-FFF2-40B4-BE49-F238E27FC236}">
              <a16:creationId xmlns:a16="http://schemas.microsoft.com/office/drawing/2014/main" id="{147CE84C-929C-45F4-B081-E65F426545BB}"/>
            </a:ext>
          </a:extLst>
        </xdr:cNvPr>
        <xdr:cNvCxnSpPr/>
      </xdr:nvCxnSpPr>
      <xdr:spPr>
        <a:xfrm>
          <a:off x="14611350" y="685564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168201</xdr:rowOff>
    </xdr:from>
    <xdr:ext cx="405111" cy="259045"/>
    <xdr:sp macro="" textlink="">
      <xdr:nvSpPr>
        <xdr:cNvPr id="526" name="【一般廃棄物処理施設】&#10;有形固定資産減価償却率最大値テキスト">
          <a:extLst>
            <a:ext uri="{FF2B5EF4-FFF2-40B4-BE49-F238E27FC236}">
              <a16:creationId xmlns:a16="http://schemas.microsoft.com/office/drawing/2014/main" id="{53AD7EA2-66CD-49CF-950D-446CDC3552E9}"/>
            </a:ext>
          </a:extLst>
        </xdr:cNvPr>
        <xdr:cNvSpPr txBox="1"/>
      </xdr:nvSpPr>
      <xdr:spPr>
        <a:xfrm>
          <a:off x="14735175" y="5356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50074</xdr:rowOff>
    </xdr:from>
    <xdr:to>
      <xdr:col>86</xdr:col>
      <xdr:colOff>25400</xdr:colOff>
      <xdr:row>34</xdr:row>
      <xdr:rowOff>50074</xdr:rowOff>
    </xdr:to>
    <xdr:cxnSp macro="">
      <xdr:nvCxnSpPr>
        <xdr:cNvPr id="527" name="直線コネクタ 526">
          <a:extLst>
            <a:ext uri="{FF2B5EF4-FFF2-40B4-BE49-F238E27FC236}">
              <a16:creationId xmlns:a16="http://schemas.microsoft.com/office/drawing/2014/main" id="{4394F7ED-3A3F-49AC-A629-F2F4A81DD27E}"/>
            </a:ext>
          </a:extLst>
        </xdr:cNvPr>
        <xdr:cNvCxnSpPr/>
      </xdr:nvCxnSpPr>
      <xdr:spPr>
        <a:xfrm>
          <a:off x="14611350" y="556187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40113</xdr:rowOff>
    </xdr:from>
    <xdr:ext cx="405111" cy="259045"/>
    <xdr:sp macro="" textlink="">
      <xdr:nvSpPr>
        <xdr:cNvPr id="528" name="【一般廃棄物処理施設】&#10;有形固定資産減価償却率平均値テキスト">
          <a:extLst>
            <a:ext uri="{FF2B5EF4-FFF2-40B4-BE49-F238E27FC236}">
              <a16:creationId xmlns:a16="http://schemas.microsoft.com/office/drawing/2014/main" id="{5CB10F99-590D-4DFD-854E-0C5951DDDEBD}"/>
            </a:ext>
          </a:extLst>
        </xdr:cNvPr>
        <xdr:cNvSpPr txBox="1"/>
      </xdr:nvSpPr>
      <xdr:spPr>
        <a:xfrm>
          <a:off x="14735175" y="60408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17235</xdr:rowOff>
    </xdr:from>
    <xdr:to>
      <xdr:col>85</xdr:col>
      <xdr:colOff>177800</xdr:colOff>
      <xdr:row>38</xdr:row>
      <xdr:rowOff>118835</xdr:rowOff>
    </xdr:to>
    <xdr:sp macro="" textlink="">
      <xdr:nvSpPr>
        <xdr:cNvPr id="529" name="フローチャート: 判断 528">
          <a:extLst>
            <a:ext uri="{FF2B5EF4-FFF2-40B4-BE49-F238E27FC236}">
              <a16:creationId xmlns:a16="http://schemas.microsoft.com/office/drawing/2014/main" id="{3D7D3FB5-65FE-418A-8296-EED619766081}"/>
            </a:ext>
          </a:extLst>
        </xdr:cNvPr>
        <xdr:cNvSpPr/>
      </xdr:nvSpPr>
      <xdr:spPr>
        <a:xfrm>
          <a:off x="14649450" y="617991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56424</xdr:rowOff>
    </xdr:from>
    <xdr:to>
      <xdr:col>81</xdr:col>
      <xdr:colOff>101600</xdr:colOff>
      <xdr:row>38</xdr:row>
      <xdr:rowOff>158024</xdr:rowOff>
    </xdr:to>
    <xdr:sp macro="" textlink="">
      <xdr:nvSpPr>
        <xdr:cNvPr id="530" name="フローチャート: 判断 529">
          <a:extLst>
            <a:ext uri="{FF2B5EF4-FFF2-40B4-BE49-F238E27FC236}">
              <a16:creationId xmlns:a16="http://schemas.microsoft.com/office/drawing/2014/main" id="{509A2943-797E-4E34-A5D7-B26EAAA3E539}"/>
            </a:ext>
          </a:extLst>
        </xdr:cNvPr>
        <xdr:cNvSpPr/>
      </xdr:nvSpPr>
      <xdr:spPr>
        <a:xfrm>
          <a:off x="13887450" y="6219099"/>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15603</xdr:rowOff>
    </xdr:from>
    <xdr:to>
      <xdr:col>76</xdr:col>
      <xdr:colOff>165100</xdr:colOff>
      <xdr:row>38</xdr:row>
      <xdr:rowOff>117203</xdr:rowOff>
    </xdr:to>
    <xdr:sp macro="" textlink="">
      <xdr:nvSpPr>
        <xdr:cNvPr id="531" name="フローチャート: 判断 530">
          <a:extLst>
            <a:ext uri="{FF2B5EF4-FFF2-40B4-BE49-F238E27FC236}">
              <a16:creationId xmlns:a16="http://schemas.microsoft.com/office/drawing/2014/main" id="{D6BD86D2-C339-4403-8AB3-4FFBE1870295}"/>
            </a:ext>
          </a:extLst>
        </xdr:cNvPr>
        <xdr:cNvSpPr/>
      </xdr:nvSpPr>
      <xdr:spPr>
        <a:xfrm>
          <a:off x="13096875" y="6175103"/>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142966</xdr:rowOff>
    </xdr:from>
    <xdr:to>
      <xdr:col>72</xdr:col>
      <xdr:colOff>38100</xdr:colOff>
      <xdr:row>38</xdr:row>
      <xdr:rowOff>73116</xdr:rowOff>
    </xdr:to>
    <xdr:sp macro="" textlink="">
      <xdr:nvSpPr>
        <xdr:cNvPr id="532" name="フローチャート: 判断 531">
          <a:extLst>
            <a:ext uri="{FF2B5EF4-FFF2-40B4-BE49-F238E27FC236}">
              <a16:creationId xmlns:a16="http://schemas.microsoft.com/office/drawing/2014/main" id="{17799538-9E4D-403D-91C3-9F311EE7F811}"/>
            </a:ext>
          </a:extLst>
        </xdr:cNvPr>
        <xdr:cNvSpPr/>
      </xdr:nvSpPr>
      <xdr:spPr>
        <a:xfrm>
          <a:off x="12296775" y="614054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134801</xdr:rowOff>
    </xdr:from>
    <xdr:to>
      <xdr:col>67</xdr:col>
      <xdr:colOff>101600</xdr:colOff>
      <xdr:row>38</xdr:row>
      <xdr:rowOff>64951</xdr:rowOff>
    </xdr:to>
    <xdr:sp macro="" textlink="">
      <xdr:nvSpPr>
        <xdr:cNvPr id="533" name="フローチャート: 判断 532">
          <a:extLst>
            <a:ext uri="{FF2B5EF4-FFF2-40B4-BE49-F238E27FC236}">
              <a16:creationId xmlns:a16="http://schemas.microsoft.com/office/drawing/2014/main" id="{789BE39C-9252-4026-8060-14F1A03D301B}"/>
            </a:ext>
          </a:extLst>
        </xdr:cNvPr>
        <xdr:cNvSpPr/>
      </xdr:nvSpPr>
      <xdr:spPr>
        <a:xfrm>
          <a:off x="11487150" y="6135551"/>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68E46B04-4717-4F83-8A59-77949A421C13}"/>
            </a:ext>
          </a:extLst>
        </xdr:cNvPr>
        <xdr:cNvSpPr txBox="1"/>
      </xdr:nvSpPr>
      <xdr:spPr>
        <a:xfrm>
          <a:off x="145256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31E529F9-B954-4B97-8739-228145FF4F60}"/>
            </a:ext>
          </a:extLst>
        </xdr:cNvPr>
        <xdr:cNvSpPr txBox="1"/>
      </xdr:nvSpPr>
      <xdr:spPr>
        <a:xfrm>
          <a:off x="137636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8AE925C3-9062-4E60-9AD0-6745A2CFAAA9}"/>
            </a:ext>
          </a:extLst>
        </xdr:cNvPr>
        <xdr:cNvSpPr txBox="1"/>
      </xdr:nvSpPr>
      <xdr:spPr>
        <a:xfrm>
          <a:off x="129730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F108B200-1877-4BE3-A4C9-E44F50FE8B0B}"/>
            </a:ext>
          </a:extLst>
        </xdr:cNvPr>
        <xdr:cNvSpPr txBox="1"/>
      </xdr:nvSpPr>
      <xdr:spPr>
        <a:xfrm>
          <a:off x="121729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8" name="テキスト ボックス 537">
          <a:extLst>
            <a:ext uri="{FF2B5EF4-FFF2-40B4-BE49-F238E27FC236}">
              <a16:creationId xmlns:a16="http://schemas.microsoft.com/office/drawing/2014/main" id="{DBEAEE9A-0382-4EF2-ACC5-6167A9A0EDF2}"/>
            </a:ext>
          </a:extLst>
        </xdr:cNvPr>
        <xdr:cNvSpPr txBox="1"/>
      </xdr:nvSpPr>
      <xdr:spPr>
        <a:xfrm>
          <a:off x="113633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72753</xdr:rowOff>
    </xdr:from>
    <xdr:to>
      <xdr:col>85</xdr:col>
      <xdr:colOff>177800</xdr:colOff>
      <xdr:row>41</xdr:row>
      <xdr:rowOff>2903</xdr:rowOff>
    </xdr:to>
    <xdr:sp macro="" textlink="">
      <xdr:nvSpPr>
        <xdr:cNvPr id="539" name="楕円 538">
          <a:extLst>
            <a:ext uri="{FF2B5EF4-FFF2-40B4-BE49-F238E27FC236}">
              <a16:creationId xmlns:a16="http://schemas.microsoft.com/office/drawing/2014/main" id="{63872C7D-AC24-445A-90EB-AD9403536948}"/>
            </a:ext>
          </a:extLst>
        </xdr:cNvPr>
        <xdr:cNvSpPr/>
      </xdr:nvSpPr>
      <xdr:spPr>
        <a:xfrm>
          <a:off x="14649450" y="655610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51180</xdr:rowOff>
    </xdr:from>
    <xdr:ext cx="405111" cy="259045"/>
    <xdr:sp macro="" textlink="">
      <xdr:nvSpPr>
        <xdr:cNvPr id="540" name="【一般廃棄物処理施設】&#10;有形固定資産減価償却率該当値テキスト">
          <a:extLst>
            <a:ext uri="{FF2B5EF4-FFF2-40B4-BE49-F238E27FC236}">
              <a16:creationId xmlns:a16="http://schemas.microsoft.com/office/drawing/2014/main" id="{ABF59478-4098-4A5F-9229-F85C1F53F243}"/>
            </a:ext>
          </a:extLst>
        </xdr:cNvPr>
        <xdr:cNvSpPr txBox="1"/>
      </xdr:nvSpPr>
      <xdr:spPr>
        <a:xfrm>
          <a:off x="14735175" y="6534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46627</xdr:rowOff>
    </xdr:from>
    <xdr:to>
      <xdr:col>81</xdr:col>
      <xdr:colOff>101600</xdr:colOff>
      <xdr:row>40</xdr:row>
      <xdr:rowOff>148227</xdr:rowOff>
    </xdr:to>
    <xdr:sp macro="" textlink="">
      <xdr:nvSpPr>
        <xdr:cNvPr id="541" name="楕円 540">
          <a:extLst>
            <a:ext uri="{FF2B5EF4-FFF2-40B4-BE49-F238E27FC236}">
              <a16:creationId xmlns:a16="http://schemas.microsoft.com/office/drawing/2014/main" id="{520AD9B3-BC67-47F2-AC2D-0C2F70629638}"/>
            </a:ext>
          </a:extLst>
        </xdr:cNvPr>
        <xdr:cNvSpPr/>
      </xdr:nvSpPr>
      <xdr:spPr>
        <a:xfrm>
          <a:off x="13887450" y="6536327"/>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97427</xdr:rowOff>
    </xdr:from>
    <xdr:to>
      <xdr:col>85</xdr:col>
      <xdr:colOff>127000</xdr:colOff>
      <xdr:row>40</xdr:row>
      <xdr:rowOff>123553</xdr:rowOff>
    </xdr:to>
    <xdr:cxnSp macro="">
      <xdr:nvCxnSpPr>
        <xdr:cNvPr id="542" name="直線コネクタ 541">
          <a:extLst>
            <a:ext uri="{FF2B5EF4-FFF2-40B4-BE49-F238E27FC236}">
              <a16:creationId xmlns:a16="http://schemas.microsoft.com/office/drawing/2014/main" id="{19C2FA7F-9382-4A0C-B140-4715C4603366}"/>
            </a:ext>
          </a:extLst>
        </xdr:cNvPr>
        <xdr:cNvCxnSpPr/>
      </xdr:nvCxnSpPr>
      <xdr:spPr>
        <a:xfrm>
          <a:off x="13935075" y="6583952"/>
          <a:ext cx="762000" cy="2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18869</xdr:rowOff>
    </xdr:from>
    <xdr:to>
      <xdr:col>76</xdr:col>
      <xdr:colOff>165100</xdr:colOff>
      <xdr:row>40</xdr:row>
      <xdr:rowOff>120469</xdr:rowOff>
    </xdr:to>
    <xdr:sp macro="" textlink="">
      <xdr:nvSpPr>
        <xdr:cNvPr id="543" name="楕円 542">
          <a:extLst>
            <a:ext uri="{FF2B5EF4-FFF2-40B4-BE49-F238E27FC236}">
              <a16:creationId xmlns:a16="http://schemas.microsoft.com/office/drawing/2014/main" id="{C38A722E-6447-48BF-927B-3DB9DFC2B558}"/>
            </a:ext>
          </a:extLst>
        </xdr:cNvPr>
        <xdr:cNvSpPr/>
      </xdr:nvSpPr>
      <xdr:spPr>
        <a:xfrm>
          <a:off x="13096875" y="6505394"/>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69669</xdr:rowOff>
    </xdr:from>
    <xdr:to>
      <xdr:col>81</xdr:col>
      <xdr:colOff>50800</xdr:colOff>
      <xdr:row>40</xdr:row>
      <xdr:rowOff>97427</xdr:rowOff>
    </xdr:to>
    <xdr:cxnSp macro="">
      <xdr:nvCxnSpPr>
        <xdr:cNvPr id="544" name="直線コネクタ 543">
          <a:extLst>
            <a:ext uri="{FF2B5EF4-FFF2-40B4-BE49-F238E27FC236}">
              <a16:creationId xmlns:a16="http://schemas.microsoft.com/office/drawing/2014/main" id="{F49D186B-B34F-4EF5-88DA-ABA5AA64BC7E}"/>
            </a:ext>
          </a:extLst>
        </xdr:cNvPr>
        <xdr:cNvCxnSpPr/>
      </xdr:nvCxnSpPr>
      <xdr:spPr>
        <a:xfrm>
          <a:off x="13144500" y="6553019"/>
          <a:ext cx="790575" cy="30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5806</xdr:rowOff>
    </xdr:from>
    <xdr:to>
      <xdr:col>72</xdr:col>
      <xdr:colOff>38100</xdr:colOff>
      <xdr:row>40</xdr:row>
      <xdr:rowOff>107406</xdr:rowOff>
    </xdr:to>
    <xdr:sp macro="" textlink="">
      <xdr:nvSpPr>
        <xdr:cNvPr id="545" name="楕円 544">
          <a:extLst>
            <a:ext uri="{FF2B5EF4-FFF2-40B4-BE49-F238E27FC236}">
              <a16:creationId xmlns:a16="http://schemas.microsoft.com/office/drawing/2014/main" id="{D7DA8AF4-17C0-40E4-9999-D30B843A84D4}"/>
            </a:ext>
          </a:extLst>
        </xdr:cNvPr>
        <xdr:cNvSpPr/>
      </xdr:nvSpPr>
      <xdr:spPr>
        <a:xfrm>
          <a:off x="12296775" y="6495506"/>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56606</xdr:rowOff>
    </xdr:from>
    <xdr:to>
      <xdr:col>76</xdr:col>
      <xdr:colOff>114300</xdr:colOff>
      <xdr:row>40</xdr:row>
      <xdr:rowOff>69669</xdr:rowOff>
    </xdr:to>
    <xdr:cxnSp macro="">
      <xdr:nvCxnSpPr>
        <xdr:cNvPr id="546" name="直線コネクタ 545">
          <a:extLst>
            <a:ext uri="{FF2B5EF4-FFF2-40B4-BE49-F238E27FC236}">
              <a16:creationId xmlns:a16="http://schemas.microsoft.com/office/drawing/2014/main" id="{56438259-8FBA-4CFB-97AC-C5FF87A12DE1}"/>
            </a:ext>
          </a:extLst>
        </xdr:cNvPr>
        <xdr:cNvCxnSpPr/>
      </xdr:nvCxnSpPr>
      <xdr:spPr>
        <a:xfrm>
          <a:off x="12344400" y="6543131"/>
          <a:ext cx="800100" cy="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164193</xdr:rowOff>
    </xdr:from>
    <xdr:to>
      <xdr:col>67</xdr:col>
      <xdr:colOff>101600</xdr:colOff>
      <xdr:row>40</xdr:row>
      <xdr:rowOff>94343</xdr:rowOff>
    </xdr:to>
    <xdr:sp macro="" textlink="">
      <xdr:nvSpPr>
        <xdr:cNvPr id="547" name="楕円 546">
          <a:extLst>
            <a:ext uri="{FF2B5EF4-FFF2-40B4-BE49-F238E27FC236}">
              <a16:creationId xmlns:a16="http://schemas.microsoft.com/office/drawing/2014/main" id="{EB2035AA-68FE-492A-81D0-1DAE7B477CFC}"/>
            </a:ext>
          </a:extLst>
        </xdr:cNvPr>
        <xdr:cNvSpPr/>
      </xdr:nvSpPr>
      <xdr:spPr>
        <a:xfrm>
          <a:off x="11487150" y="6485618"/>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43543</xdr:rowOff>
    </xdr:from>
    <xdr:to>
      <xdr:col>71</xdr:col>
      <xdr:colOff>177800</xdr:colOff>
      <xdr:row>40</xdr:row>
      <xdr:rowOff>56606</xdr:rowOff>
    </xdr:to>
    <xdr:cxnSp macro="">
      <xdr:nvCxnSpPr>
        <xdr:cNvPr id="548" name="直線コネクタ 547">
          <a:extLst>
            <a:ext uri="{FF2B5EF4-FFF2-40B4-BE49-F238E27FC236}">
              <a16:creationId xmlns:a16="http://schemas.microsoft.com/office/drawing/2014/main" id="{6C022BAF-B04A-4C61-BF93-5E4BF9134648}"/>
            </a:ext>
          </a:extLst>
        </xdr:cNvPr>
        <xdr:cNvCxnSpPr/>
      </xdr:nvCxnSpPr>
      <xdr:spPr>
        <a:xfrm>
          <a:off x="11534775" y="6533243"/>
          <a:ext cx="809625" cy="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3101</xdr:rowOff>
    </xdr:from>
    <xdr:ext cx="405111" cy="259045"/>
    <xdr:sp macro="" textlink="">
      <xdr:nvSpPr>
        <xdr:cNvPr id="549" name="n_1aveValue【一般廃棄物処理施設】&#10;有形固定資産減価償却率">
          <a:extLst>
            <a:ext uri="{FF2B5EF4-FFF2-40B4-BE49-F238E27FC236}">
              <a16:creationId xmlns:a16="http://schemas.microsoft.com/office/drawing/2014/main" id="{62C59CF8-D62A-40A2-BC7F-D0239C692681}"/>
            </a:ext>
          </a:extLst>
        </xdr:cNvPr>
        <xdr:cNvSpPr txBox="1"/>
      </xdr:nvSpPr>
      <xdr:spPr>
        <a:xfrm>
          <a:off x="13745219" y="600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133730</xdr:rowOff>
    </xdr:from>
    <xdr:ext cx="405111" cy="259045"/>
    <xdr:sp macro="" textlink="">
      <xdr:nvSpPr>
        <xdr:cNvPr id="550" name="n_2aveValue【一般廃棄物処理施設】&#10;有形固定資産減価償却率">
          <a:extLst>
            <a:ext uri="{FF2B5EF4-FFF2-40B4-BE49-F238E27FC236}">
              <a16:creationId xmlns:a16="http://schemas.microsoft.com/office/drawing/2014/main" id="{8180CED0-0768-4F8B-B634-DB8737203C1F}"/>
            </a:ext>
          </a:extLst>
        </xdr:cNvPr>
        <xdr:cNvSpPr txBox="1"/>
      </xdr:nvSpPr>
      <xdr:spPr>
        <a:xfrm>
          <a:off x="12964169" y="5972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89643</xdr:rowOff>
    </xdr:from>
    <xdr:ext cx="405111" cy="259045"/>
    <xdr:sp macro="" textlink="">
      <xdr:nvSpPr>
        <xdr:cNvPr id="551" name="n_3aveValue【一般廃棄物処理施設】&#10;有形固定資産減価償却率">
          <a:extLst>
            <a:ext uri="{FF2B5EF4-FFF2-40B4-BE49-F238E27FC236}">
              <a16:creationId xmlns:a16="http://schemas.microsoft.com/office/drawing/2014/main" id="{D169FB5F-FFBA-4FAA-A30B-5F681FA22EF4}"/>
            </a:ext>
          </a:extLst>
        </xdr:cNvPr>
        <xdr:cNvSpPr txBox="1"/>
      </xdr:nvSpPr>
      <xdr:spPr>
        <a:xfrm>
          <a:off x="12164069" y="5925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81478</xdr:rowOff>
    </xdr:from>
    <xdr:ext cx="405111" cy="259045"/>
    <xdr:sp macro="" textlink="">
      <xdr:nvSpPr>
        <xdr:cNvPr id="552" name="n_4aveValue【一般廃棄物処理施設】&#10;有形固定資産減価償却率">
          <a:extLst>
            <a:ext uri="{FF2B5EF4-FFF2-40B4-BE49-F238E27FC236}">
              <a16:creationId xmlns:a16="http://schemas.microsoft.com/office/drawing/2014/main" id="{F72E4288-2DBB-447B-996E-E711F042DFCA}"/>
            </a:ext>
          </a:extLst>
        </xdr:cNvPr>
        <xdr:cNvSpPr txBox="1"/>
      </xdr:nvSpPr>
      <xdr:spPr>
        <a:xfrm>
          <a:off x="11354444" y="5923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139354</xdr:rowOff>
    </xdr:from>
    <xdr:ext cx="405111" cy="259045"/>
    <xdr:sp macro="" textlink="">
      <xdr:nvSpPr>
        <xdr:cNvPr id="553" name="n_1mainValue【一般廃棄物処理施設】&#10;有形固定資産減価償却率">
          <a:extLst>
            <a:ext uri="{FF2B5EF4-FFF2-40B4-BE49-F238E27FC236}">
              <a16:creationId xmlns:a16="http://schemas.microsoft.com/office/drawing/2014/main" id="{F85EE902-099F-4EF9-8768-7CF2F3D668B3}"/>
            </a:ext>
          </a:extLst>
        </xdr:cNvPr>
        <xdr:cNvSpPr txBox="1"/>
      </xdr:nvSpPr>
      <xdr:spPr>
        <a:xfrm>
          <a:off x="13745219" y="6629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111596</xdr:rowOff>
    </xdr:from>
    <xdr:ext cx="405111" cy="259045"/>
    <xdr:sp macro="" textlink="">
      <xdr:nvSpPr>
        <xdr:cNvPr id="554" name="n_2mainValue【一般廃棄物処理施設】&#10;有形固定資産減価償却率">
          <a:extLst>
            <a:ext uri="{FF2B5EF4-FFF2-40B4-BE49-F238E27FC236}">
              <a16:creationId xmlns:a16="http://schemas.microsoft.com/office/drawing/2014/main" id="{2339300A-ABE3-47FC-AECC-96A875A2CB20}"/>
            </a:ext>
          </a:extLst>
        </xdr:cNvPr>
        <xdr:cNvSpPr txBox="1"/>
      </xdr:nvSpPr>
      <xdr:spPr>
        <a:xfrm>
          <a:off x="12964169" y="659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98533</xdr:rowOff>
    </xdr:from>
    <xdr:ext cx="405111" cy="259045"/>
    <xdr:sp macro="" textlink="">
      <xdr:nvSpPr>
        <xdr:cNvPr id="555" name="n_3mainValue【一般廃棄物処理施設】&#10;有形固定資産減価償却率">
          <a:extLst>
            <a:ext uri="{FF2B5EF4-FFF2-40B4-BE49-F238E27FC236}">
              <a16:creationId xmlns:a16="http://schemas.microsoft.com/office/drawing/2014/main" id="{CCB11D35-7823-479F-BFE8-BAA96DA51F87}"/>
            </a:ext>
          </a:extLst>
        </xdr:cNvPr>
        <xdr:cNvSpPr txBox="1"/>
      </xdr:nvSpPr>
      <xdr:spPr>
        <a:xfrm>
          <a:off x="12164069" y="6588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85470</xdr:rowOff>
    </xdr:from>
    <xdr:ext cx="405111" cy="259045"/>
    <xdr:sp macro="" textlink="">
      <xdr:nvSpPr>
        <xdr:cNvPr id="556" name="n_4mainValue【一般廃棄物処理施設】&#10;有形固定資産減価償却率">
          <a:extLst>
            <a:ext uri="{FF2B5EF4-FFF2-40B4-BE49-F238E27FC236}">
              <a16:creationId xmlns:a16="http://schemas.microsoft.com/office/drawing/2014/main" id="{9E34A50E-F71C-4979-91FB-82AF97ECF2B5}"/>
            </a:ext>
          </a:extLst>
        </xdr:cNvPr>
        <xdr:cNvSpPr txBox="1"/>
      </xdr:nvSpPr>
      <xdr:spPr>
        <a:xfrm>
          <a:off x="11354444" y="6575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7" name="正方形/長方形 556">
          <a:extLst>
            <a:ext uri="{FF2B5EF4-FFF2-40B4-BE49-F238E27FC236}">
              <a16:creationId xmlns:a16="http://schemas.microsoft.com/office/drawing/2014/main" id="{D9ADCD71-E177-4637-ACF5-F6938CAF3301}"/>
            </a:ext>
          </a:extLst>
        </xdr:cNvPr>
        <xdr:cNvSpPr/>
      </xdr:nvSpPr>
      <xdr:spPr>
        <a:xfrm>
          <a:off x="16459200" y="39719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8" name="正方形/長方形 557">
          <a:extLst>
            <a:ext uri="{FF2B5EF4-FFF2-40B4-BE49-F238E27FC236}">
              <a16:creationId xmlns:a16="http://schemas.microsoft.com/office/drawing/2014/main" id="{A20F1D23-9350-4DA9-B859-A38AD9D469AB}"/>
            </a:ext>
          </a:extLst>
        </xdr:cNvPr>
        <xdr:cNvSpPr/>
      </xdr:nvSpPr>
      <xdr:spPr>
        <a:xfrm>
          <a:off x="165830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9" name="正方形/長方形 558">
          <a:extLst>
            <a:ext uri="{FF2B5EF4-FFF2-40B4-BE49-F238E27FC236}">
              <a16:creationId xmlns:a16="http://schemas.microsoft.com/office/drawing/2014/main" id="{A1B36D9A-4084-4B5D-98F2-E932D13E4C58}"/>
            </a:ext>
          </a:extLst>
        </xdr:cNvPr>
        <xdr:cNvSpPr/>
      </xdr:nvSpPr>
      <xdr:spPr>
        <a:xfrm>
          <a:off x="165830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60" name="正方形/長方形 559">
          <a:extLst>
            <a:ext uri="{FF2B5EF4-FFF2-40B4-BE49-F238E27FC236}">
              <a16:creationId xmlns:a16="http://schemas.microsoft.com/office/drawing/2014/main" id="{6953E1D7-461E-4C4D-9D45-609105FB84D4}"/>
            </a:ext>
          </a:extLst>
        </xdr:cNvPr>
        <xdr:cNvSpPr/>
      </xdr:nvSpPr>
      <xdr:spPr>
        <a:xfrm>
          <a:off x="17487900"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1" name="正方形/長方形 560">
          <a:extLst>
            <a:ext uri="{FF2B5EF4-FFF2-40B4-BE49-F238E27FC236}">
              <a16:creationId xmlns:a16="http://schemas.microsoft.com/office/drawing/2014/main" id="{CCCDBC58-E730-4AC3-BB02-528310972E0E}"/>
            </a:ext>
          </a:extLst>
        </xdr:cNvPr>
        <xdr:cNvSpPr/>
      </xdr:nvSpPr>
      <xdr:spPr>
        <a:xfrm>
          <a:off x="17487900"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2" name="正方形/長方形 561">
          <a:extLst>
            <a:ext uri="{FF2B5EF4-FFF2-40B4-BE49-F238E27FC236}">
              <a16:creationId xmlns:a16="http://schemas.microsoft.com/office/drawing/2014/main" id="{E788566A-2F0A-4F1F-AF06-1A2D6D220D94}"/>
            </a:ext>
          </a:extLst>
        </xdr:cNvPr>
        <xdr:cNvSpPr/>
      </xdr:nvSpPr>
      <xdr:spPr>
        <a:xfrm>
          <a:off x="18516600"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3" name="正方形/長方形 562">
          <a:extLst>
            <a:ext uri="{FF2B5EF4-FFF2-40B4-BE49-F238E27FC236}">
              <a16:creationId xmlns:a16="http://schemas.microsoft.com/office/drawing/2014/main" id="{518650B8-4393-4CDE-BE2B-8C88FEE69CB1}"/>
            </a:ext>
          </a:extLst>
        </xdr:cNvPr>
        <xdr:cNvSpPr/>
      </xdr:nvSpPr>
      <xdr:spPr>
        <a:xfrm>
          <a:off x="18516600"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4" name="正方形/長方形 563">
          <a:extLst>
            <a:ext uri="{FF2B5EF4-FFF2-40B4-BE49-F238E27FC236}">
              <a16:creationId xmlns:a16="http://schemas.microsoft.com/office/drawing/2014/main" id="{DFA7E85B-BFC1-4981-AE1B-87CE04452F59}"/>
            </a:ext>
          </a:extLst>
        </xdr:cNvPr>
        <xdr:cNvSpPr/>
      </xdr:nvSpPr>
      <xdr:spPr>
        <a:xfrm>
          <a:off x="16459200" y="504825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5" name="テキスト ボックス 564">
          <a:extLst>
            <a:ext uri="{FF2B5EF4-FFF2-40B4-BE49-F238E27FC236}">
              <a16:creationId xmlns:a16="http://schemas.microsoft.com/office/drawing/2014/main" id="{AE9D79C3-1AAB-44A2-88C3-60DB5E2BDD93}"/>
            </a:ext>
          </a:extLst>
        </xdr:cNvPr>
        <xdr:cNvSpPr txBox="1"/>
      </xdr:nvSpPr>
      <xdr:spPr>
        <a:xfrm>
          <a:off x="16440150" y="48672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6" name="直線コネクタ 565">
          <a:extLst>
            <a:ext uri="{FF2B5EF4-FFF2-40B4-BE49-F238E27FC236}">
              <a16:creationId xmlns:a16="http://schemas.microsoft.com/office/drawing/2014/main" id="{C45F8CF8-DDA5-4A28-89D8-CB62A1F450BF}"/>
            </a:ext>
          </a:extLst>
        </xdr:cNvPr>
        <xdr:cNvCxnSpPr/>
      </xdr:nvCxnSpPr>
      <xdr:spPr>
        <a:xfrm>
          <a:off x="16459200" y="72104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7" name="直線コネクタ 566">
          <a:extLst>
            <a:ext uri="{FF2B5EF4-FFF2-40B4-BE49-F238E27FC236}">
              <a16:creationId xmlns:a16="http://schemas.microsoft.com/office/drawing/2014/main" id="{89CCD796-8BCA-4389-8E59-FD82814BD31E}"/>
            </a:ext>
          </a:extLst>
        </xdr:cNvPr>
        <xdr:cNvCxnSpPr/>
      </xdr:nvCxnSpPr>
      <xdr:spPr>
        <a:xfrm>
          <a:off x="16459200" y="678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8" name="テキスト ボックス 567">
          <a:extLst>
            <a:ext uri="{FF2B5EF4-FFF2-40B4-BE49-F238E27FC236}">
              <a16:creationId xmlns:a16="http://schemas.microsoft.com/office/drawing/2014/main" id="{C4E2AB25-A26E-4047-AEDD-52E86848CC6D}"/>
            </a:ext>
          </a:extLst>
        </xdr:cNvPr>
        <xdr:cNvSpPr txBox="1"/>
      </xdr:nvSpPr>
      <xdr:spPr>
        <a:xfrm>
          <a:off x="16248514" y="66459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9" name="直線コネクタ 568">
          <a:extLst>
            <a:ext uri="{FF2B5EF4-FFF2-40B4-BE49-F238E27FC236}">
              <a16:creationId xmlns:a16="http://schemas.microsoft.com/office/drawing/2014/main" id="{AE7F1469-4341-4BCB-BA3A-2B07DC19BAFC}"/>
            </a:ext>
          </a:extLst>
        </xdr:cNvPr>
        <xdr:cNvCxnSpPr/>
      </xdr:nvCxnSpPr>
      <xdr:spPr>
        <a:xfrm>
          <a:off x="16459200" y="6343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70" name="テキスト ボックス 569">
          <a:extLst>
            <a:ext uri="{FF2B5EF4-FFF2-40B4-BE49-F238E27FC236}">
              <a16:creationId xmlns:a16="http://schemas.microsoft.com/office/drawing/2014/main" id="{B35689A8-C69A-4E78-9A0C-D55DD58AC66A}"/>
            </a:ext>
          </a:extLst>
        </xdr:cNvPr>
        <xdr:cNvSpPr txBox="1"/>
      </xdr:nvSpPr>
      <xdr:spPr>
        <a:xfrm>
          <a:off x="15936806"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71" name="直線コネクタ 570">
          <a:extLst>
            <a:ext uri="{FF2B5EF4-FFF2-40B4-BE49-F238E27FC236}">
              <a16:creationId xmlns:a16="http://schemas.microsoft.com/office/drawing/2014/main" id="{E5341094-267F-4162-A89C-8F9E4545DC1C}"/>
            </a:ext>
          </a:extLst>
        </xdr:cNvPr>
        <xdr:cNvCxnSpPr/>
      </xdr:nvCxnSpPr>
      <xdr:spPr>
        <a:xfrm>
          <a:off x="16459200" y="59150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2" name="テキスト ボックス 571">
          <a:extLst>
            <a:ext uri="{FF2B5EF4-FFF2-40B4-BE49-F238E27FC236}">
              <a16:creationId xmlns:a16="http://schemas.microsoft.com/office/drawing/2014/main" id="{DC251F23-CBE6-4047-8E9C-C7662054B846}"/>
            </a:ext>
          </a:extLst>
        </xdr:cNvPr>
        <xdr:cNvSpPr txBox="1"/>
      </xdr:nvSpPr>
      <xdr:spPr>
        <a:xfrm>
          <a:off x="15936806" y="57791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3" name="直線コネクタ 572">
          <a:extLst>
            <a:ext uri="{FF2B5EF4-FFF2-40B4-BE49-F238E27FC236}">
              <a16:creationId xmlns:a16="http://schemas.microsoft.com/office/drawing/2014/main" id="{65A8D4E7-DE63-49CC-A622-F8B6E90859BB}"/>
            </a:ext>
          </a:extLst>
        </xdr:cNvPr>
        <xdr:cNvCxnSpPr/>
      </xdr:nvCxnSpPr>
      <xdr:spPr>
        <a:xfrm>
          <a:off x="16459200" y="548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4" name="テキスト ボックス 573">
          <a:extLst>
            <a:ext uri="{FF2B5EF4-FFF2-40B4-BE49-F238E27FC236}">
              <a16:creationId xmlns:a16="http://schemas.microsoft.com/office/drawing/2014/main" id="{19C7FE7C-F1F7-401E-BD9A-6BC79EB9145C}"/>
            </a:ext>
          </a:extLst>
        </xdr:cNvPr>
        <xdr:cNvSpPr txBox="1"/>
      </xdr:nvSpPr>
      <xdr:spPr>
        <a:xfrm>
          <a:off x="15936806" y="535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5" name="直線コネクタ 574">
          <a:extLst>
            <a:ext uri="{FF2B5EF4-FFF2-40B4-BE49-F238E27FC236}">
              <a16:creationId xmlns:a16="http://schemas.microsoft.com/office/drawing/2014/main" id="{7C085221-E453-4A1B-949D-4CB4C54DE119}"/>
            </a:ext>
          </a:extLst>
        </xdr:cNvPr>
        <xdr:cNvCxnSpPr/>
      </xdr:nvCxnSpPr>
      <xdr:spPr>
        <a:xfrm>
          <a:off x="16459200" y="504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6" name="テキスト ボックス 575">
          <a:extLst>
            <a:ext uri="{FF2B5EF4-FFF2-40B4-BE49-F238E27FC236}">
              <a16:creationId xmlns:a16="http://schemas.microsoft.com/office/drawing/2014/main" id="{C9202432-A0E9-422F-85F2-D58D644DEC27}"/>
            </a:ext>
          </a:extLst>
        </xdr:cNvPr>
        <xdr:cNvSpPr txBox="1"/>
      </xdr:nvSpPr>
      <xdr:spPr>
        <a:xfrm>
          <a:off x="15936806" y="491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7" name="【一般廃棄物処理施設】&#10;一人当たり有形固定資産（償却資産）額グラフ枠">
          <a:extLst>
            <a:ext uri="{FF2B5EF4-FFF2-40B4-BE49-F238E27FC236}">
              <a16:creationId xmlns:a16="http://schemas.microsoft.com/office/drawing/2014/main" id="{035599EF-3D27-4DE5-B182-1BE6B487C17A}"/>
            </a:ext>
          </a:extLst>
        </xdr:cNvPr>
        <xdr:cNvSpPr/>
      </xdr:nvSpPr>
      <xdr:spPr>
        <a:xfrm>
          <a:off x="16459200" y="504825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9906</xdr:rowOff>
    </xdr:from>
    <xdr:to>
      <xdr:col>116</xdr:col>
      <xdr:colOff>62864</xdr:colOff>
      <xdr:row>41</xdr:row>
      <xdr:rowOff>121124</xdr:rowOff>
    </xdr:to>
    <xdr:cxnSp macro="">
      <xdr:nvCxnSpPr>
        <xdr:cNvPr id="578" name="直線コネクタ 577">
          <a:extLst>
            <a:ext uri="{FF2B5EF4-FFF2-40B4-BE49-F238E27FC236}">
              <a16:creationId xmlns:a16="http://schemas.microsoft.com/office/drawing/2014/main" id="{A594E1E5-4B10-4117-8CDC-C33FE6F4D9D2}"/>
            </a:ext>
          </a:extLst>
        </xdr:cNvPr>
        <xdr:cNvCxnSpPr/>
      </xdr:nvCxnSpPr>
      <xdr:spPr>
        <a:xfrm flipV="1">
          <a:off x="19954239" y="5521706"/>
          <a:ext cx="0" cy="1251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124951</xdr:rowOff>
    </xdr:from>
    <xdr:ext cx="469744" cy="259045"/>
    <xdr:sp macro="" textlink="">
      <xdr:nvSpPr>
        <xdr:cNvPr id="579" name="【一般廃棄物処理施設】&#10;一人当たり有形固定資産（償却資産）額最小値テキスト">
          <a:extLst>
            <a:ext uri="{FF2B5EF4-FFF2-40B4-BE49-F238E27FC236}">
              <a16:creationId xmlns:a16="http://schemas.microsoft.com/office/drawing/2014/main" id="{CD35E527-5805-492F-8B01-185E4F63AB69}"/>
            </a:ext>
          </a:extLst>
        </xdr:cNvPr>
        <xdr:cNvSpPr txBox="1"/>
      </xdr:nvSpPr>
      <xdr:spPr>
        <a:xfrm>
          <a:off x="19992975" y="6770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121124</xdr:rowOff>
    </xdr:from>
    <xdr:to>
      <xdr:col>116</xdr:col>
      <xdr:colOff>152400</xdr:colOff>
      <xdr:row>41</xdr:row>
      <xdr:rowOff>121124</xdr:rowOff>
    </xdr:to>
    <xdr:cxnSp macro="">
      <xdr:nvCxnSpPr>
        <xdr:cNvPr id="580" name="直線コネクタ 579">
          <a:extLst>
            <a:ext uri="{FF2B5EF4-FFF2-40B4-BE49-F238E27FC236}">
              <a16:creationId xmlns:a16="http://schemas.microsoft.com/office/drawing/2014/main" id="{C4C23981-A401-4B9D-9E79-E54E78E7855B}"/>
            </a:ext>
          </a:extLst>
        </xdr:cNvPr>
        <xdr:cNvCxnSpPr/>
      </xdr:nvCxnSpPr>
      <xdr:spPr>
        <a:xfrm>
          <a:off x="19878675" y="677274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128033</xdr:rowOff>
    </xdr:from>
    <xdr:ext cx="599010" cy="259045"/>
    <xdr:sp macro="" textlink="">
      <xdr:nvSpPr>
        <xdr:cNvPr id="581" name="【一般廃棄物処理施設】&#10;一人当たり有形固定資産（償却資産）額最大値テキスト">
          <a:extLst>
            <a:ext uri="{FF2B5EF4-FFF2-40B4-BE49-F238E27FC236}">
              <a16:creationId xmlns:a16="http://schemas.microsoft.com/office/drawing/2014/main" id="{5FFAB142-D355-4C94-A815-40039510931A}"/>
            </a:ext>
          </a:extLst>
        </xdr:cNvPr>
        <xdr:cNvSpPr txBox="1"/>
      </xdr:nvSpPr>
      <xdr:spPr>
        <a:xfrm>
          <a:off x="19992975" y="5315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9906</xdr:rowOff>
    </xdr:from>
    <xdr:to>
      <xdr:col>116</xdr:col>
      <xdr:colOff>152400</xdr:colOff>
      <xdr:row>34</xdr:row>
      <xdr:rowOff>9906</xdr:rowOff>
    </xdr:to>
    <xdr:cxnSp macro="">
      <xdr:nvCxnSpPr>
        <xdr:cNvPr id="582" name="直線コネクタ 581">
          <a:extLst>
            <a:ext uri="{FF2B5EF4-FFF2-40B4-BE49-F238E27FC236}">
              <a16:creationId xmlns:a16="http://schemas.microsoft.com/office/drawing/2014/main" id="{06E7F3EA-10A6-4925-9B5A-5525FDD84B9B}"/>
            </a:ext>
          </a:extLst>
        </xdr:cNvPr>
        <xdr:cNvCxnSpPr/>
      </xdr:nvCxnSpPr>
      <xdr:spPr>
        <a:xfrm>
          <a:off x="19878675" y="552170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155782</xdr:rowOff>
    </xdr:from>
    <xdr:ext cx="534377" cy="259045"/>
    <xdr:sp macro="" textlink="">
      <xdr:nvSpPr>
        <xdr:cNvPr id="583" name="【一般廃棄物処理施設】&#10;一人当たり有形固定資産（償却資産）額平均値テキスト">
          <a:extLst>
            <a:ext uri="{FF2B5EF4-FFF2-40B4-BE49-F238E27FC236}">
              <a16:creationId xmlns:a16="http://schemas.microsoft.com/office/drawing/2014/main" id="{CCA461EE-610D-40B9-A299-29C329B30979}"/>
            </a:ext>
          </a:extLst>
        </xdr:cNvPr>
        <xdr:cNvSpPr txBox="1"/>
      </xdr:nvSpPr>
      <xdr:spPr>
        <a:xfrm>
          <a:off x="19992975" y="6321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5905</xdr:rowOff>
    </xdr:from>
    <xdr:to>
      <xdr:col>116</xdr:col>
      <xdr:colOff>114300</xdr:colOff>
      <xdr:row>39</xdr:row>
      <xdr:rowOff>107505</xdr:rowOff>
    </xdr:to>
    <xdr:sp macro="" textlink="">
      <xdr:nvSpPr>
        <xdr:cNvPr id="584" name="フローチャート: 判断 583">
          <a:extLst>
            <a:ext uri="{FF2B5EF4-FFF2-40B4-BE49-F238E27FC236}">
              <a16:creationId xmlns:a16="http://schemas.microsoft.com/office/drawing/2014/main" id="{39F265FE-1FD9-431D-8EDD-AEA5B5A2BCF0}"/>
            </a:ext>
          </a:extLst>
        </xdr:cNvPr>
        <xdr:cNvSpPr/>
      </xdr:nvSpPr>
      <xdr:spPr>
        <a:xfrm>
          <a:off x="19897725" y="633368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14002</xdr:rowOff>
    </xdr:from>
    <xdr:to>
      <xdr:col>112</xdr:col>
      <xdr:colOff>38100</xdr:colOff>
      <xdr:row>39</xdr:row>
      <xdr:rowOff>115602</xdr:rowOff>
    </xdr:to>
    <xdr:sp macro="" textlink="">
      <xdr:nvSpPr>
        <xdr:cNvPr id="585" name="フローチャート: 判断 584">
          <a:extLst>
            <a:ext uri="{FF2B5EF4-FFF2-40B4-BE49-F238E27FC236}">
              <a16:creationId xmlns:a16="http://schemas.microsoft.com/office/drawing/2014/main" id="{45D30EFF-B30E-4EB3-AD6B-80252473886C}"/>
            </a:ext>
          </a:extLst>
        </xdr:cNvPr>
        <xdr:cNvSpPr/>
      </xdr:nvSpPr>
      <xdr:spPr>
        <a:xfrm>
          <a:off x="19154775" y="6335427"/>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31252</xdr:rowOff>
    </xdr:from>
    <xdr:to>
      <xdr:col>107</xdr:col>
      <xdr:colOff>101600</xdr:colOff>
      <xdr:row>39</xdr:row>
      <xdr:rowOff>132852</xdr:rowOff>
    </xdr:to>
    <xdr:sp macro="" textlink="">
      <xdr:nvSpPr>
        <xdr:cNvPr id="586" name="フローチャート: 判断 585">
          <a:extLst>
            <a:ext uri="{FF2B5EF4-FFF2-40B4-BE49-F238E27FC236}">
              <a16:creationId xmlns:a16="http://schemas.microsoft.com/office/drawing/2014/main" id="{E07C5BEA-B739-4210-8784-2BA83C60DE5C}"/>
            </a:ext>
          </a:extLst>
        </xdr:cNvPr>
        <xdr:cNvSpPr/>
      </xdr:nvSpPr>
      <xdr:spPr>
        <a:xfrm>
          <a:off x="18345150" y="6352677"/>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64788</xdr:rowOff>
    </xdr:from>
    <xdr:to>
      <xdr:col>102</xdr:col>
      <xdr:colOff>165100</xdr:colOff>
      <xdr:row>39</xdr:row>
      <xdr:rowOff>166388</xdr:rowOff>
    </xdr:to>
    <xdr:sp macro="" textlink="">
      <xdr:nvSpPr>
        <xdr:cNvPr id="587" name="フローチャート: 判断 586">
          <a:extLst>
            <a:ext uri="{FF2B5EF4-FFF2-40B4-BE49-F238E27FC236}">
              <a16:creationId xmlns:a16="http://schemas.microsoft.com/office/drawing/2014/main" id="{96760D94-2859-42ED-BA7A-8C8B4510DF87}"/>
            </a:ext>
          </a:extLst>
        </xdr:cNvPr>
        <xdr:cNvSpPr/>
      </xdr:nvSpPr>
      <xdr:spPr>
        <a:xfrm>
          <a:off x="17554575" y="639256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77278</xdr:rowOff>
    </xdr:from>
    <xdr:to>
      <xdr:col>98</xdr:col>
      <xdr:colOff>38100</xdr:colOff>
      <xdr:row>40</xdr:row>
      <xdr:rowOff>7428</xdr:rowOff>
    </xdr:to>
    <xdr:sp macro="" textlink="">
      <xdr:nvSpPr>
        <xdr:cNvPr id="588" name="フローチャート: 判断 587">
          <a:extLst>
            <a:ext uri="{FF2B5EF4-FFF2-40B4-BE49-F238E27FC236}">
              <a16:creationId xmlns:a16="http://schemas.microsoft.com/office/drawing/2014/main" id="{D945EFBD-C2A2-4CA5-B0A5-447BD40189DE}"/>
            </a:ext>
          </a:extLst>
        </xdr:cNvPr>
        <xdr:cNvSpPr/>
      </xdr:nvSpPr>
      <xdr:spPr>
        <a:xfrm>
          <a:off x="16754475" y="6401878"/>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B0938D03-7DC3-45BE-BBBD-51EAA4A2FF7D}"/>
            </a:ext>
          </a:extLst>
        </xdr:cNvPr>
        <xdr:cNvSpPr txBox="1"/>
      </xdr:nvSpPr>
      <xdr:spPr>
        <a:xfrm>
          <a:off x="197834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8CCD2F06-7271-4DA6-A1D4-45CEBDA2AE65}"/>
            </a:ext>
          </a:extLst>
        </xdr:cNvPr>
        <xdr:cNvSpPr txBox="1"/>
      </xdr:nvSpPr>
      <xdr:spPr>
        <a:xfrm>
          <a:off x="190309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458B7EF9-F0CC-469E-97C3-ED51DFBB69E1}"/>
            </a:ext>
          </a:extLst>
        </xdr:cNvPr>
        <xdr:cNvSpPr txBox="1"/>
      </xdr:nvSpPr>
      <xdr:spPr>
        <a:xfrm>
          <a:off x="182213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282B0F27-8D53-4E5C-826F-DB0CD2B59EEB}"/>
            </a:ext>
          </a:extLst>
        </xdr:cNvPr>
        <xdr:cNvSpPr txBox="1"/>
      </xdr:nvSpPr>
      <xdr:spPr>
        <a:xfrm>
          <a:off x="174307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id="{50CB6381-9557-4ABA-BE73-8B2305E89916}"/>
            </a:ext>
          </a:extLst>
        </xdr:cNvPr>
        <xdr:cNvSpPr txBox="1"/>
      </xdr:nvSpPr>
      <xdr:spPr>
        <a:xfrm>
          <a:off x="166306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147431</xdr:rowOff>
    </xdr:from>
    <xdr:to>
      <xdr:col>116</xdr:col>
      <xdr:colOff>114300</xdr:colOff>
      <xdr:row>38</xdr:row>
      <xdr:rowOff>77581</xdr:rowOff>
    </xdr:to>
    <xdr:sp macro="" textlink="">
      <xdr:nvSpPr>
        <xdr:cNvPr id="594" name="楕円 593">
          <a:extLst>
            <a:ext uri="{FF2B5EF4-FFF2-40B4-BE49-F238E27FC236}">
              <a16:creationId xmlns:a16="http://schemas.microsoft.com/office/drawing/2014/main" id="{F95271A0-D731-42F3-B437-11D6251251A4}"/>
            </a:ext>
          </a:extLst>
        </xdr:cNvPr>
        <xdr:cNvSpPr/>
      </xdr:nvSpPr>
      <xdr:spPr>
        <a:xfrm>
          <a:off x="19897725" y="614500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170308</xdr:rowOff>
    </xdr:from>
    <xdr:ext cx="599010" cy="259045"/>
    <xdr:sp macro="" textlink="">
      <xdr:nvSpPr>
        <xdr:cNvPr id="595" name="【一般廃棄物処理施設】&#10;一人当たり有形固定資産（償却資産）額該当値テキスト">
          <a:extLst>
            <a:ext uri="{FF2B5EF4-FFF2-40B4-BE49-F238E27FC236}">
              <a16:creationId xmlns:a16="http://schemas.microsoft.com/office/drawing/2014/main" id="{EBD5B10F-78EA-4100-9053-FBBB13C87620}"/>
            </a:ext>
          </a:extLst>
        </xdr:cNvPr>
        <xdr:cNvSpPr txBox="1"/>
      </xdr:nvSpPr>
      <xdr:spPr>
        <a:xfrm>
          <a:off x="19992975" y="5999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153960</xdr:rowOff>
    </xdr:from>
    <xdr:to>
      <xdr:col>112</xdr:col>
      <xdr:colOff>38100</xdr:colOff>
      <xdr:row>38</xdr:row>
      <xdr:rowOff>84110</xdr:rowOff>
    </xdr:to>
    <xdr:sp macro="" textlink="">
      <xdr:nvSpPr>
        <xdr:cNvPr id="596" name="楕円 595">
          <a:extLst>
            <a:ext uri="{FF2B5EF4-FFF2-40B4-BE49-F238E27FC236}">
              <a16:creationId xmlns:a16="http://schemas.microsoft.com/office/drawing/2014/main" id="{AA31C0CA-A3BC-49A8-A570-836FF66C4F9F}"/>
            </a:ext>
          </a:extLst>
        </xdr:cNvPr>
        <xdr:cNvSpPr/>
      </xdr:nvSpPr>
      <xdr:spPr>
        <a:xfrm>
          <a:off x="19154775" y="615471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26781</xdr:rowOff>
    </xdr:from>
    <xdr:to>
      <xdr:col>116</xdr:col>
      <xdr:colOff>63500</xdr:colOff>
      <xdr:row>38</xdr:row>
      <xdr:rowOff>33310</xdr:rowOff>
    </xdr:to>
    <xdr:cxnSp macro="">
      <xdr:nvCxnSpPr>
        <xdr:cNvPr id="597" name="直線コネクタ 596">
          <a:extLst>
            <a:ext uri="{FF2B5EF4-FFF2-40B4-BE49-F238E27FC236}">
              <a16:creationId xmlns:a16="http://schemas.microsoft.com/office/drawing/2014/main" id="{B7D8471E-77F1-4B5E-83D4-872D46BE9AA7}"/>
            </a:ext>
          </a:extLst>
        </xdr:cNvPr>
        <xdr:cNvCxnSpPr/>
      </xdr:nvCxnSpPr>
      <xdr:spPr>
        <a:xfrm flipV="1">
          <a:off x="19202400" y="6192631"/>
          <a:ext cx="752475" cy="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159762</xdr:rowOff>
    </xdr:from>
    <xdr:to>
      <xdr:col>107</xdr:col>
      <xdr:colOff>101600</xdr:colOff>
      <xdr:row>38</xdr:row>
      <xdr:rowOff>89912</xdr:rowOff>
    </xdr:to>
    <xdr:sp macro="" textlink="">
      <xdr:nvSpPr>
        <xdr:cNvPr id="598" name="楕円 597">
          <a:extLst>
            <a:ext uri="{FF2B5EF4-FFF2-40B4-BE49-F238E27FC236}">
              <a16:creationId xmlns:a16="http://schemas.microsoft.com/office/drawing/2014/main" id="{3DB4FD5B-7FA5-41C8-A17E-E086B601A00A}"/>
            </a:ext>
          </a:extLst>
        </xdr:cNvPr>
        <xdr:cNvSpPr/>
      </xdr:nvSpPr>
      <xdr:spPr>
        <a:xfrm>
          <a:off x="18345150" y="6163687"/>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33310</xdr:rowOff>
    </xdr:from>
    <xdr:to>
      <xdr:col>111</xdr:col>
      <xdr:colOff>177800</xdr:colOff>
      <xdr:row>38</xdr:row>
      <xdr:rowOff>39112</xdr:rowOff>
    </xdr:to>
    <xdr:cxnSp macro="">
      <xdr:nvCxnSpPr>
        <xdr:cNvPr id="599" name="直線コネクタ 598">
          <a:extLst>
            <a:ext uri="{FF2B5EF4-FFF2-40B4-BE49-F238E27FC236}">
              <a16:creationId xmlns:a16="http://schemas.microsoft.com/office/drawing/2014/main" id="{8A312012-95FC-4805-B829-B25CE9F2C5E9}"/>
            </a:ext>
          </a:extLst>
        </xdr:cNvPr>
        <xdr:cNvCxnSpPr/>
      </xdr:nvCxnSpPr>
      <xdr:spPr>
        <a:xfrm flipV="1">
          <a:off x="18392775" y="6192810"/>
          <a:ext cx="809625" cy="8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963</xdr:rowOff>
    </xdr:from>
    <xdr:to>
      <xdr:col>102</xdr:col>
      <xdr:colOff>165100</xdr:colOff>
      <xdr:row>38</xdr:row>
      <xdr:rowOff>102563</xdr:rowOff>
    </xdr:to>
    <xdr:sp macro="" textlink="">
      <xdr:nvSpPr>
        <xdr:cNvPr id="600" name="楕円 599">
          <a:extLst>
            <a:ext uri="{FF2B5EF4-FFF2-40B4-BE49-F238E27FC236}">
              <a16:creationId xmlns:a16="http://schemas.microsoft.com/office/drawing/2014/main" id="{D600464E-23B5-4C50-BA6B-94A27B99B3D3}"/>
            </a:ext>
          </a:extLst>
        </xdr:cNvPr>
        <xdr:cNvSpPr/>
      </xdr:nvSpPr>
      <xdr:spPr>
        <a:xfrm>
          <a:off x="17554575" y="6163638"/>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39112</xdr:rowOff>
    </xdr:from>
    <xdr:to>
      <xdr:col>107</xdr:col>
      <xdr:colOff>50800</xdr:colOff>
      <xdr:row>38</xdr:row>
      <xdr:rowOff>51763</xdr:rowOff>
    </xdr:to>
    <xdr:cxnSp macro="">
      <xdr:nvCxnSpPr>
        <xdr:cNvPr id="601" name="直線コネクタ 600">
          <a:extLst>
            <a:ext uri="{FF2B5EF4-FFF2-40B4-BE49-F238E27FC236}">
              <a16:creationId xmlns:a16="http://schemas.microsoft.com/office/drawing/2014/main" id="{3F8C2922-EB62-49EE-9259-BE43F43A28AE}"/>
            </a:ext>
          </a:extLst>
        </xdr:cNvPr>
        <xdr:cNvCxnSpPr/>
      </xdr:nvCxnSpPr>
      <xdr:spPr>
        <a:xfrm flipV="1">
          <a:off x="17602200" y="6201787"/>
          <a:ext cx="790575" cy="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11963</xdr:rowOff>
    </xdr:from>
    <xdr:to>
      <xdr:col>98</xdr:col>
      <xdr:colOff>38100</xdr:colOff>
      <xdr:row>38</xdr:row>
      <xdr:rowOff>113563</xdr:rowOff>
    </xdr:to>
    <xdr:sp macro="" textlink="">
      <xdr:nvSpPr>
        <xdr:cNvPr id="602" name="楕円 601">
          <a:extLst>
            <a:ext uri="{FF2B5EF4-FFF2-40B4-BE49-F238E27FC236}">
              <a16:creationId xmlns:a16="http://schemas.microsoft.com/office/drawing/2014/main" id="{BEBE4A42-64B5-423A-B305-3551577AF6E4}"/>
            </a:ext>
          </a:extLst>
        </xdr:cNvPr>
        <xdr:cNvSpPr/>
      </xdr:nvSpPr>
      <xdr:spPr>
        <a:xfrm>
          <a:off x="16754475" y="6171463"/>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51763</xdr:rowOff>
    </xdr:from>
    <xdr:to>
      <xdr:col>102</xdr:col>
      <xdr:colOff>114300</xdr:colOff>
      <xdr:row>38</xdr:row>
      <xdr:rowOff>62763</xdr:rowOff>
    </xdr:to>
    <xdr:cxnSp macro="">
      <xdr:nvCxnSpPr>
        <xdr:cNvPr id="603" name="直線コネクタ 602">
          <a:extLst>
            <a:ext uri="{FF2B5EF4-FFF2-40B4-BE49-F238E27FC236}">
              <a16:creationId xmlns:a16="http://schemas.microsoft.com/office/drawing/2014/main" id="{DC575928-D45C-4387-9B8C-883808DD57D3}"/>
            </a:ext>
          </a:extLst>
        </xdr:cNvPr>
        <xdr:cNvCxnSpPr/>
      </xdr:nvCxnSpPr>
      <xdr:spPr>
        <a:xfrm flipV="1">
          <a:off x="16802100" y="6211263"/>
          <a:ext cx="800100" cy="17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106729</xdr:rowOff>
    </xdr:from>
    <xdr:ext cx="534377" cy="259045"/>
    <xdr:sp macro="" textlink="">
      <xdr:nvSpPr>
        <xdr:cNvPr id="604" name="n_1aveValue【一般廃棄物処理施設】&#10;一人当たり有形固定資産（償却資産）額">
          <a:extLst>
            <a:ext uri="{FF2B5EF4-FFF2-40B4-BE49-F238E27FC236}">
              <a16:creationId xmlns:a16="http://schemas.microsoft.com/office/drawing/2014/main" id="{B72D750C-DB68-4C0C-8F32-38D31A56811C}"/>
            </a:ext>
          </a:extLst>
        </xdr:cNvPr>
        <xdr:cNvSpPr txBox="1"/>
      </xdr:nvSpPr>
      <xdr:spPr>
        <a:xfrm>
          <a:off x="18944736" y="642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123979</xdr:rowOff>
    </xdr:from>
    <xdr:ext cx="534377" cy="259045"/>
    <xdr:sp macro="" textlink="">
      <xdr:nvSpPr>
        <xdr:cNvPr id="605" name="n_2aveValue【一般廃棄物処理施設】&#10;一人当たり有形固定資産（償却資産）額">
          <a:extLst>
            <a:ext uri="{FF2B5EF4-FFF2-40B4-BE49-F238E27FC236}">
              <a16:creationId xmlns:a16="http://schemas.microsoft.com/office/drawing/2014/main" id="{9DF72105-D03E-4AF3-A0DD-4364E652AF06}"/>
            </a:ext>
          </a:extLst>
        </xdr:cNvPr>
        <xdr:cNvSpPr txBox="1"/>
      </xdr:nvSpPr>
      <xdr:spPr>
        <a:xfrm>
          <a:off x="18163686" y="6445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157515</xdr:rowOff>
    </xdr:from>
    <xdr:ext cx="534377" cy="259045"/>
    <xdr:sp macro="" textlink="">
      <xdr:nvSpPr>
        <xdr:cNvPr id="606" name="n_3aveValue【一般廃棄物処理施設】&#10;一人当たり有形固定資産（償却資産）額">
          <a:extLst>
            <a:ext uri="{FF2B5EF4-FFF2-40B4-BE49-F238E27FC236}">
              <a16:creationId xmlns:a16="http://schemas.microsoft.com/office/drawing/2014/main" id="{E2B8082B-4A0B-4D67-BE88-71F767C1ED3D}"/>
            </a:ext>
          </a:extLst>
        </xdr:cNvPr>
        <xdr:cNvSpPr txBox="1"/>
      </xdr:nvSpPr>
      <xdr:spPr>
        <a:xfrm>
          <a:off x="17354061" y="648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170005</xdr:rowOff>
    </xdr:from>
    <xdr:ext cx="534377" cy="259045"/>
    <xdr:sp macro="" textlink="">
      <xdr:nvSpPr>
        <xdr:cNvPr id="607" name="n_4aveValue【一般廃棄物処理施設】&#10;一人当たり有形固定資産（償却資産）額">
          <a:extLst>
            <a:ext uri="{FF2B5EF4-FFF2-40B4-BE49-F238E27FC236}">
              <a16:creationId xmlns:a16="http://schemas.microsoft.com/office/drawing/2014/main" id="{D0C4BDE4-2EDE-4114-9D48-0A9C1CA0F249}"/>
            </a:ext>
          </a:extLst>
        </xdr:cNvPr>
        <xdr:cNvSpPr txBox="1"/>
      </xdr:nvSpPr>
      <xdr:spPr>
        <a:xfrm>
          <a:off x="16563486" y="648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100637</xdr:rowOff>
    </xdr:from>
    <xdr:ext cx="599010" cy="259045"/>
    <xdr:sp macro="" textlink="">
      <xdr:nvSpPr>
        <xdr:cNvPr id="608" name="n_1mainValue【一般廃棄物処理施設】&#10;一人当たり有形固定資産（償却資産）額">
          <a:extLst>
            <a:ext uri="{FF2B5EF4-FFF2-40B4-BE49-F238E27FC236}">
              <a16:creationId xmlns:a16="http://schemas.microsoft.com/office/drawing/2014/main" id="{8B8C2EDE-70FF-4E2A-8006-E545C62FC87F}"/>
            </a:ext>
          </a:extLst>
        </xdr:cNvPr>
        <xdr:cNvSpPr txBox="1"/>
      </xdr:nvSpPr>
      <xdr:spPr>
        <a:xfrm>
          <a:off x="18915595" y="5942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106439</xdr:rowOff>
    </xdr:from>
    <xdr:ext cx="599010" cy="259045"/>
    <xdr:sp macro="" textlink="">
      <xdr:nvSpPr>
        <xdr:cNvPr id="609" name="n_2mainValue【一般廃棄物処理施設】&#10;一人当たり有形固定資産（償却資産）額">
          <a:extLst>
            <a:ext uri="{FF2B5EF4-FFF2-40B4-BE49-F238E27FC236}">
              <a16:creationId xmlns:a16="http://schemas.microsoft.com/office/drawing/2014/main" id="{6FC01FA4-3365-4598-B395-5F73D670A8B7}"/>
            </a:ext>
          </a:extLst>
        </xdr:cNvPr>
        <xdr:cNvSpPr txBox="1"/>
      </xdr:nvSpPr>
      <xdr:spPr>
        <a:xfrm>
          <a:off x="18134545" y="5942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119090</xdr:rowOff>
    </xdr:from>
    <xdr:ext cx="599010" cy="259045"/>
    <xdr:sp macro="" textlink="">
      <xdr:nvSpPr>
        <xdr:cNvPr id="610" name="n_3mainValue【一般廃棄物処理施設】&#10;一人当たり有形固定資産（償却資産）額">
          <a:extLst>
            <a:ext uri="{FF2B5EF4-FFF2-40B4-BE49-F238E27FC236}">
              <a16:creationId xmlns:a16="http://schemas.microsoft.com/office/drawing/2014/main" id="{3A6C8393-9105-4D7F-8B9C-B417D0C26CCD}"/>
            </a:ext>
          </a:extLst>
        </xdr:cNvPr>
        <xdr:cNvSpPr txBox="1"/>
      </xdr:nvSpPr>
      <xdr:spPr>
        <a:xfrm>
          <a:off x="17324920" y="596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36</xdr:row>
      <xdr:rowOff>130090</xdr:rowOff>
    </xdr:from>
    <xdr:ext cx="599010" cy="259045"/>
    <xdr:sp macro="" textlink="">
      <xdr:nvSpPr>
        <xdr:cNvPr id="611" name="n_4mainValue【一般廃棄物処理施設】&#10;一人当たり有形固定資産（償却資産）額">
          <a:extLst>
            <a:ext uri="{FF2B5EF4-FFF2-40B4-BE49-F238E27FC236}">
              <a16:creationId xmlns:a16="http://schemas.microsoft.com/office/drawing/2014/main" id="{DDA4F37A-6C77-4885-9599-C7DBB94321E9}"/>
            </a:ext>
          </a:extLst>
        </xdr:cNvPr>
        <xdr:cNvSpPr txBox="1"/>
      </xdr:nvSpPr>
      <xdr:spPr>
        <a:xfrm>
          <a:off x="16524820" y="5965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2" name="正方形/長方形 611">
          <a:extLst>
            <a:ext uri="{FF2B5EF4-FFF2-40B4-BE49-F238E27FC236}">
              <a16:creationId xmlns:a16="http://schemas.microsoft.com/office/drawing/2014/main" id="{38D99B46-63DF-47BD-B880-6A0A3C82560D}"/>
            </a:ext>
          </a:extLst>
        </xdr:cNvPr>
        <xdr:cNvSpPr/>
      </xdr:nvSpPr>
      <xdr:spPr>
        <a:xfrm>
          <a:off x="11210925" y="757237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3" name="正方形/長方形 612">
          <a:extLst>
            <a:ext uri="{FF2B5EF4-FFF2-40B4-BE49-F238E27FC236}">
              <a16:creationId xmlns:a16="http://schemas.microsoft.com/office/drawing/2014/main" id="{D105BD16-D878-4D52-A77D-ADBBF9E2E87F}"/>
            </a:ext>
          </a:extLst>
        </xdr:cNvPr>
        <xdr:cNvSpPr/>
      </xdr:nvSpPr>
      <xdr:spPr>
        <a:xfrm>
          <a:off x="11315700"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4" name="正方形/長方形 613">
          <a:extLst>
            <a:ext uri="{FF2B5EF4-FFF2-40B4-BE49-F238E27FC236}">
              <a16:creationId xmlns:a16="http://schemas.microsoft.com/office/drawing/2014/main" id="{7FA76D22-BDE2-47AF-B7BC-70F63AEB375E}"/>
            </a:ext>
          </a:extLst>
        </xdr:cNvPr>
        <xdr:cNvSpPr/>
      </xdr:nvSpPr>
      <xdr:spPr>
        <a:xfrm>
          <a:off x="11315700"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5" name="正方形/長方形 614">
          <a:extLst>
            <a:ext uri="{FF2B5EF4-FFF2-40B4-BE49-F238E27FC236}">
              <a16:creationId xmlns:a16="http://schemas.microsoft.com/office/drawing/2014/main" id="{CCC46640-96B7-46E0-9E65-DE084B375EA6}"/>
            </a:ext>
          </a:extLst>
        </xdr:cNvPr>
        <xdr:cNvSpPr/>
      </xdr:nvSpPr>
      <xdr:spPr>
        <a:xfrm>
          <a:off x="122396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6" name="正方形/長方形 615">
          <a:extLst>
            <a:ext uri="{FF2B5EF4-FFF2-40B4-BE49-F238E27FC236}">
              <a16:creationId xmlns:a16="http://schemas.microsoft.com/office/drawing/2014/main" id="{FD7922E8-D3F2-4482-889A-08D856DA588A}"/>
            </a:ext>
          </a:extLst>
        </xdr:cNvPr>
        <xdr:cNvSpPr/>
      </xdr:nvSpPr>
      <xdr:spPr>
        <a:xfrm>
          <a:off x="122396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7" name="正方形/長方形 616">
          <a:extLst>
            <a:ext uri="{FF2B5EF4-FFF2-40B4-BE49-F238E27FC236}">
              <a16:creationId xmlns:a16="http://schemas.microsoft.com/office/drawing/2014/main" id="{EFDF3B2F-07BE-44F7-9C20-BB3E0F484B5C}"/>
            </a:ext>
          </a:extLst>
        </xdr:cNvPr>
        <xdr:cNvSpPr/>
      </xdr:nvSpPr>
      <xdr:spPr>
        <a:xfrm>
          <a:off x="132683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8" name="正方形/長方形 617">
          <a:extLst>
            <a:ext uri="{FF2B5EF4-FFF2-40B4-BE49-F238E27FC236}">
              <a16:creationId xmlns:a16="http://schemas.microsoft.com/office/drawing/2014/main" id="{0F76CE9D-9610-4D53-896C-363293642575}"/>
            </a:ext>
          </a:extLst>
        </xdr:cNvPr>
        <xdr:cNvSpPr/>
      </xdr:nvSpPr>
      <xdr:spPr>
        <a:xfrm>
          <a:off x="132683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正方形/長方形 618">
          <a:extLst>
            <a:ext uri="{FF2B5EF4-FFF2-40B4-BE49-F238E27FC236}">
              <a16:creationId xmlns:a16="http://schemas.microsoft.com/office/drawing/2014/main" id="{994387C3-1981-4DE0-A895-198CA08CBCB6}"/>
            </a:ext>
          </a:extLst>
        </xdr:cNvPr>
        <xdr:cNvSpPr/>
      </xdr:nvSpPr>
      <xdr:spPr>
        <a:xfrm>
          <a:off x="11210925" y="864870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0" name="テキスト ボックス 619">
          <a:extLst>
            <a:ext uri="{FF2B5EF4-FFF2-40B4-BE49-F238E27FC236}">
              <a16:creationId xmlns:a16="http://schemas.microsoft.com/office/drawing/2014/main" id="{7BD3F516-08F0-40A7-ABD2-25C4BC2B3B05}"/>
            </a:ext>
          </a:extLst>
        </xdr:cNvPr>
        <xdr:cNvSpPr txBox="1"/>
      </xdr:nvSpPr>
      <xdr:spPr>
        <a:xfrm>
          <a:off x="11172825" y="84677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1" name="直線コネクタ 620">
          <a:extLst>
            <a:ext uri="{FF2B5EF4-FFF2-40B4-BE49-F238E27FC236}">
              <a16:creationId xmlns:a16="http://schemas.microsoft.com/office/drawing/2014/main" id="{8E1311F5-F154-4030-8253-8DDAD9C7B4C9}"/>
            </a:ext>
          </a:extLst>
        </xdr:cNvPr>
        <xdr:cNvCxnSpPr/>
      </xdr:nvCxnSpPr>
      <xdr:spPr>
        <a:xfrm>
          <a:off x="11210925" y="108108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2" name="テキスト ボックス 621">
          <a:extLst>
            <a:ext uri="{FF2B5EF4-FFF2-40B4-BE49-F238E27FC236}">
              <a16:creationId xmlns:a16="http://schemas.microsoft.com/office/drawing/2014/main" id="{CB631CD3-54C6-4187-A3B4-23C53CEF7649}"/>
            </a:ext>
          </a:extLst>
        </xdr:cNvPr>
        <xdr:cNvSpPr txBox="1"/>
      </xdr:nvSpPr>
      <xdr:spPr>
        <a:xfrm>
          <a:off x="10794546" y="10675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3" name="直線コネクタ 622">
          <a:extLst>
            <a:ext uri="{FF2B5EF4-FFF2-40B4-BE49-F238E27FC236}">
              <a16:creationId xmlns:a16="http://schemas.microsoft.com/office/drawing/2014/main" id="{456D8365-8829-4124-96F4-F75447555D81}"/>
            </a:ext>
          </a:extLst>
        </xdr:cNvPr>
        <xdr:cNvCxnSpPr/>
      </xdr:nvCxnSpPr>
      <xdr:spPr>
        <a:xfrm>
          <a:off x="11210925" y="10503353"/>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4" name="テキスト ボックス 623">
          <a:extLst>
            <a:ext uri="{FF2B5EF4-FFF2-40B4-BE49-F238E27FC236}">
              <a16:creationId xmlns:a16="http://schemas.microsoft.com/office/drawing/2014/main" id="{CC3FB978-A5BB-470E-AE8C-2815750552CE}"/>
            </a:ext>
          </a:extLst>
        </xdr:cNvPr>
        <xdr:cNvSpPr txBox="1"/>
      </xdr:nvSpPr>
      <xdr:spPr>
        <a:xfrm>
          <a:off x="10794546" y="103738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5" name="直線コネクタ 624">
          <a:extLst>
            <a:ext uri="{FF2B5EF4-FFF2-40B4-BE49-F238E27FC236}">
              <a16:creationId xmlns:a16="http://schemas.microsoft.com/office/drawing/2014/main" id="{C75E0C77-8906-40E3-A982-4D277092C20E}"/>
            </a:ext>
          </a:extLst>
        </xdr:cNvPr>
        <xdr:cNvCxnSpPr/>
      </xdr:nvCxnSpPr>
      <xdr:spPr>
        <a:xfrm>
          <a:off x="11210925" y="10192657"/>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6" name="テキスト ボックス 625">
          <a:extLst>
            <a:ext uri="{FF2B5EF4-FFF2-40B4-BE49-F238E27FC236}">
              <a16:creationId xmlns:a16="http://schemas.microsoft.com/office/drawing/2014/main" id="{8B65C763-86C0-44C7-B58C-ACADE1EC43FC}"/>
            </a:ext>
          </a:extLst>
        </xdr:cNvPr>
        <xdr:cNvSpPr txBox="1"/>
      </xdr:nvSpPr>
      <xdr:spPr>
        <a:xfrm>
          <a:off x="10845966" y="100567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7" name="直線コネクタ 626">
          <a:extLst>
            <a:ext uri="{FF2B5EF4-FFF2-40B4-BE49-F238E27FC236}">
              <a16:creationId xmlns:a16="http://schemas.microsoft.com/office/drawing/2014/main" id="{32E9A520-DA8E-4081-9B45-9D127A8DEA7B}"/>
            </a:ext>
          </a:extLst>
        </xdr:cNvPr>
        <xdr:cNvCxnSpPr/>
      </xdr:nvCxnSpPr>
      <xdr:spPr>
        <a:xfrm>
          <a:off x="11210925" y="988513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8" name="テキスト ボックス 627">
          <a:extLst>
            <a:ext uri="{FF2B5EF4-FFF2-40B4-BE49-F238E27FC236}">
              <a16:creationId xmlns:a16="http://schemas.microsoft.com/office/drawing/2014/main" id="{FAC57590-01D2-4884-B928-CB25F6C943AD}"/>
            </a:ext>
          </a:extLst>
        </xdr:cNvPr>
        <xdr:cNvSpPr txBox="1"/>
      </xdr:nvSpPr>
      <xdr:spPr>
        <a:xfrm>
          <a:off x="10845966" y="97460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9" name="直線コネクタ 628">
          <a:extLst>
            <a:ext uri="{FF2B5EF4-FFF2-40B4-BE49-F238E27FC236}">
              <a16:creationId xmlns:a16="http://schemas.microsoft.com/office/drawing/2014/main" id="{396844DF-65FC-4E14-948E-2F0E8059F495}"/>
            </a:ext>
          </a:extLst>
        </xdr:cNvPr>
        <xdr:cNvCxnSpPr/>
      </xdr:nvCxnSpPr>
      <xdr:spPr>
        <a:xfrm>
          <a:off x="11210925" y="957444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0" name="テキスト ボックス 629">
          <a:extLst>
            <a:ext uri="{FF2B5EF4-FFF2-40B4-BE49-F238E27FC236}">
              <a16:creationId xmlns:a16="http://schemas.microsoft.com/office/drawing/2014/main" id="{967AA3F1-1CFB-49E7-B759-02E1F1F3203A}"/>
            </a:ext>
          </a:extLst>
        </xdr:cNvPr>
        <xdr:cNvSpPr txBox="1"/>
      </xdr:nvSpPr>
      <xdr:spPr>
        <a:xfrm>
          <a:off x="10845966" y="9438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1" name="直線コネクタ 630">
          <a:extLst>
            <a:ext uri="{FF2B5EF4-FFF2-40B4-BE49-F238E27FC236}">
              <a16:creationId xmlns:a16="http://schemas.microsoft.com/office/drawing/2014/main" id="{4F29307B-FE91-43D3-9A15-863F7FBCB796}"/>
            </a:ext>
          </a:extLst>
        </xdr:cNvPr>
        <xdr:cNvCxnSpPr/>
      </xdr:nvCxnSpPr>
      <xdr:spPr>
        <a:xfrm>
          <a:off x="11210925" y="9266918"/>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2" name="テキスト ボックス 631">
          <a:extLst>
            <a:ext uri="{FF2B5EF4-FFF2-40B4-BE49-F238E27FC236}">
              <a16:creationId xmlns:a16="http://schemas.microsoft.com/office/drawing/2014/main" id="{9E83740A-0E1B-4AB6-A843-79CF2B209517}"/>
            </a:ext>
          </a:extLst>
        </xdr:cNvPr>
        <xdr:cNvSpPr txBox="1"/>
      </xdr:nvSpPr>
      <xdr:spPr>
        <a:xfrm>
          <a:off x="10845966" y="91278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3" name="直線コネクタ 632">
          <a:extLst>
            <a:ext uri="{FF2B5EF4-FFF2-40B4-BE49-F238E27FC236}">
              <a16:creationId xmlns:a16="http://schemas.microsoft.com/office/drawing/2014/main" id="{8FAE3E7D-8F4D-4ABB-BCC8-DDBB4DAFB924}"/>
            </a:ext>
          </a:extLst>
        </xdr:cNvPr>
        <xdr:cNvCxnSpPr/>
      </xdr:nvCxnSpPr>
      <xdr:spPr>
        <a:xfrm>
          <a:off x="11210925" y="8956222"/>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4" name="テキスト ボックス 633">
          <a:extLst>
            <a:ext uri="{FF2B5EF4-FFF2-40B4-BE49-F238E27FC236}">
              <a16:creationId xmlns:a16="http://schemas.microsoft.com/office/drawing/2014/main" id="{CF0E18E7-720D-4C42-8924-55885355BCDD}"/>
            </a:ext>
          </a:extLst>
        </xdr:cNvPr>
        <xdr:cNvSpPr txBox="1"/>
      </xdr:nvSpPr>
      <xdr:spPr>
        <a:xfrm>
          <a:off x="10903736" y="8820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5" name="直線コネクタ 634">
          <a:extLst>
            <a:ext uri="{FF2B5EF4-FFF2-40B4-BE49-F238E27FC236}">
              <a16:creationId xmlns:a16="http://schemas.microsoft.com/office/drawing/2014/main" id="{2514BEB9-EE77-402B-A280-2887F912A0BE}"/>
            </a:ext>
          </a:extLst>
        </xdr:cNvPr>
        <xdr:cNvCxnSpPr/>
      </xdr:nvCxnSpPr>
      <xdr:spPr>
        <a:xfrm>
          <a:off x="11210925" y="86487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6" name="【保健センター・保健所】&#10;有形固定資産減価償却率グラフ枠">
          <a:extLst>
            <a:ext uri="{FF2B5EF4-FFF2-40B4-BE49-F238E27FC236}">
              <a16:creationId xmlns:a16="http://schemas.microsoft.com/office/drawing/2014/main" id="{FD71985F-E67A-4802-95B7-7D38902A7E72}"/>
            </a:ext>
          </a:extLst>
        </xdr:cNvPr>
        <xdr:cNvSpPr/>
      </xdr:nvSpPr>
      <xdr:spPr>
        <a:xfrm>
          <a:off x="11210925" y="864870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52251</xdr:rowOff>
    </xdr:from>
    <xdr:to>
      <xdr:col>85</xdr:col>
      <xdr:colOff>126364</xdr:colOff>
      <xdr:row>64</xdr:row>
      <xdr:rowOff>104503</xdr:rowOff>
    </xdr:to>
    <xdr:cxnSp macro="">
      <xdr:nvCxnSpPr>
        <xdr:cNvPr id="637" name="直線コネクタ 636">
          <a:extLst>
            <a:ext uri="{FF2B5EF4-FFF2-40B4-BE49-F238E27FC236}">
              <a16:creationId xmlns:a16="http://schemas.microsoft.com/office/drawing/2014/main" id="{9AF37896-7E66-4D93-84FF-B743EE7535F6}"/>
            </a:ext>
          </a:extLst>
        </xdr:cNvPr>
        <xdr:cNvCxnSpPr/>
      </xdr:nvCxnSpPr>
      <xdr:spPr>
        <a:xfrm flipV="1">
          <a:off x="14696439" y="8964476"/>
          <a:ext cx="0" cy="1515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108330</xdr:rowOff>
    </xdr:from>
    <xdr:ext cx="405111" cy="259045"/>
    <xdr:sp macro="" textlink="">
      <xdr:nvSpPr>
        <xdr:cNvPr id="638" name="【保健センター・保健所】&#10;有形固定資産減価償却率最小値テキスト">
          <a:extLst>
            <a:ext uri="{FF2B5EF4-FFF2-40B4-BE49-F238E27FC236}">
              <a16:creationId xmlns:a16="http://schemas.microsoft.com/office/drawing/2014/main" id="{6607F6F8-E5E4-47E7-AA17-40A82B597EAB}"/>
            </a:ext>
          </a:extLst>
        </xdr:cNvPr>
        <xdr:cNvSpPr txBox="1"/>
      </xdr:nvSpPr>
      <xdr:spPr>
        <a:xfrm>
          <a:off x="14735175" y="10477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104503</xdr:rowOff>
    </xdr:from>
    <xdr:to>
      <xdr:col>86</xdr:col>
      <xdr:colOff>25400</xdr:colOff>
      <xdr:row>64</xdr:row>
      <xdr:rowOff>104503</xdr:rowOff>
    </xdr:to>
    <xdr:cxnSp macro="">
      <xdr:nvCxnSpPr>
        <xdr:cNvPr id="639" name="直線コネクタ 638">
          <a:extLst>
            <a:ext uri="{FF2B5EF4-FFF2-40B4-BE49-F238E27FC236}">
              <a16:creationId xmlns:a16="http://schemas.microsoft.com/office/drawing/2014/main" id="{4B9C0E9B-A2DF-480C-8804-A9D33065E0CB}"/>
            </a:ext>
          </a:extLst>
        </xdr:cNvPr>
        <xdr:cNvCxnSpPr/>
      </xdr:nvCxnSpPr>
      <xdr:spPr>
        <a:xfrm>
          <a:off x="14611350" y="1048040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170378</xdr:rowOff>
    </xdr:from>
    <xdr:ext cx="340478" cy="259045"/>
    <xdr:sp macro="" textlink="">
      <xdr:nvSpPr>
        <xdr:cNvPr id="640" name="【保健センター・保健所】&#10;有形固定資産減価償却率最大値テキスト">
          <a:extLst>
            <a:ext uri="{FF2B5EF4-FFF2-40B4-BE49-F238E27FC236}">
              <a16:creationId xmlns:a16="http://schemas.microsoft.com/office/drawing/2014/main" id="{85C187FE-9FB1-406A-8B34-8DAA684DEF50}"/>
            </a:ext>
          </a:extLst>
        </xdr:cNvPr>
        <xdr:cNvSpPr txBox="1"/>
      </xdr:nvSpPr>
      <xdr:spPr>
        <a:xfrm>
          <a:off x="14735175" y="87524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52251</xdr:rowOff>
    </xdr:from>
    <xdr:to>
      <xdr:col>86</xdr:col>
      <xdr:colOff>25400</xdr:colOff>
      <xdr:row>55</xdr:row>
      <xdr:rowOff>52251</xdr:rowOff>
    </xdr:to>
    <xdr:cxnSp macro="">
      <xdr:nvCxnSpPr>
        <xdr:cNvPr id="641" name="直線コネクタ 640">
          <a:extLst>
            <a:ext uri="{FF2B5EF4-FFF2-40B4-BE49-F238E27FC236}">
              <a16:creationId xmlns:a16="http://schemas.microsoft.com/office/drawing/2014/main" id="{136F0B51-6869-4E56-97D6-40E39EFFC336}"/>
            </a:ext>
          </a:extLst>
        </xdr:cNvPr>
        <xdr:cNvCxnSpPr/>
      </xdr:nvCxnSpPr>
      <xdr:spPr>
        <a:xfrm>
          <a:off x="14611350" y="896447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32130</xdr:rowOff>
    </xdr:from>
    <xdr:ext cx="405111" cy="259045"/>
    <xdr:sp macro="" textlink="">
      <xdr:nvSpPr>
        <xdr:cNvPr id="642" name="【保健センター・保健所】&#10;有形固定資産減価償却率平均値テキスト">
          <a:extLst>
            <a:ext uri="{FF2B5EF4-FFF2-40B4-BE49-F238E27FC236}">
              <a16:creationId xmlns:a16="http://schemas.microsoft.com/office/drawing/2014/main" id="{FCB54212-65D7-4D48-AC03-3A1115B14089}"/>
            </a:ext>
          </a:extLst>
        </xdr:cNvPr>
        <xdr:cNvSpPr txBox="1"/>
      </xdr:nvSpPr>
      <xdr:spPr>
        <a:xfrm>
          <a:off x="14735175" y="95920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53703</xdr:rowOff>
    </xdr:from>
    <xdr:to>
      <xdr:col>85</xdr:col>
      <xdr:colOff>177800</xdr:colOff>
      <xdr:row>59</xdr:row>
      <xdr:rowOff>155303</xdr:rowOff>
    </xdr:to>
    <xdr:sp macro="" textlink="">
      <xdr:nvSpPr>
        <xdr:cNvPr id="643" name="フローチャート: 判断 642">
          <a:extLst>
            <a:ext uri="{FF2B5EF4-FFF2-40B4-BE49-F238E27FC236}">
              <a16:creationId xmlns:a16="http://schemas.microsoft.com/office/drawing/2014/main" id="{ED1F6F08-8A98-47E8-9578-7EB858D3AD53}"/>
            </a:ext>
          </a:extLst>
        </xdr:cNvPr>
        <xdr:cNvSpPr/>
      </xdr:nvSpPr>
      <xdr:spPr>
        <a:xfrm>
          <a:off x="14649450" y="9613628"/>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92891</xdr:rowOff>
    </xdr:from>
    <xdr:to>
      <xdr:col>81</xdr:col>
      <xdr:colOff>101600</xdr:colOff>
      <xdr:row>60</xdr:row>
      <xdr:rowOff>23041</xdr:rowOff>
    </xdr:to>
    <xdr:sp macro="" textlink="">
      <xdr:nvSpPr>
        <xdr:cNvPr id="644" name="フローチャート: 判断 643">
          <a:extLst>
            <a:ext uri="{FF2B5EF4-FFF2-40B4-BE49-F238E27FC236}">
              <a16:creationId xmlns:a16="http://schemas.microsoft.com/office/drawing/2014/main" id="{494E151F-2F07-477C-A891-A0664A2AFF18}"/>
            </a:ext>
          </a:extLst>
        </xdr:cNvPr>
        <xdr:cNvSpPr/>
      </xdr:nvSpPr>
      <xdr:spPr>
        <a:xfrm>
          <a:off x="13887450" y="9655991"/>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78196</xdr:rowOff>
    </xdr:from>
    <xdr:to>
      <xdr:col>76</xdr:col>
      <xdr:colOff>165100</xdr:colOff>
      <xdr:row>60</xdr:row>
      <xdr:rowOff>8346</xdr:rowOff>
    </xdr:to>
    <xdr:sp macro="" textlink="">
      <xdr:nvSpPr>
        <xdr:cNvPr id="645" name="フローチャート: 判断 644">
          <a:extLst>
            <a:ext uri="{FF2B5EF4-FFF2-40B4-BE49-F238E27FC236}">
              <a16:creationId xmlns:a16="http://schemas.microsoft.com/office/drawing/2014/main" id="{0E93E642-FF69-46F7-9EF6-A8C71BAD4E9E}"/>
            </a:ext>
          </a:extLst>
        </xdr:cNvPr>
        <xdr:cNvSpPr/>
      </xdr:nvSpPr>
      <xdr:spPr>
        <a:xfrm>
          <a:off x="13096875" y="964129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55335</xdr:rowOff>
    </xdr:from>
    <xdr:to>
      <xdr:col>72</xdr:col>
      <xdr:colOff>38100</xdr:colOff>
      <xdr:row>59</xdr:row>
      <xdr:rowOff>156935</xdr:rowOff>
    </xdr:to>
    <xdr:sp macro="" textlink="">
      <xdr:nvSpPr>
        <xdr:cNvPr id="646" name="フローチャート: 判断 645">
          <a:extLst>
            <a:ext uri="{FF2B5EF4-FFF2-40B4-BE49-F238E27FC236}">
              <a16:creationId xmlns:a16="http://schemas.microsoft.com/office/drawing/2014/main" id="{A34CFDFC-6DE8-4440-B427-92542C62681D}"/>
            </a:ext>
          </a:extLst>
        </xdr:cNvPr>
        <xdr:cNvSpPr/>
      </xdr:nvSpPr>
      <xdr:spPr>
        <a:xfrm>
          <a:off x="12296775" y="961843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37374</xdr:rowOff>
    </xdr:from>
    <xdr:to>
      <xdr:col>67</xdr:col>
      <xdr:colOff>101600</xdr:colOff>
      <xdr:row>59</xdr:row>
      <xdr:rowOff>138974</xdr:rowOff>
    </xdr:to>
    <xdr:sp macro="" textlink="">
      <xdr:nvSpPr>
        <xdr:cNvPr id="647" name="フローチャート: 判断 646">
          <a:extLst>
            <a:ext uri="{FF2B5EF4-FFF2-40B4-BE49-F238E27FC236}">
              <a16:creationId xmlns:a16="http://schemas.microsoft.com/office/drawing/2014/main" id="{4B60DDA9-89D9-41C9-889C-9594BE04209B}"/>
            </a:ext>
          </a:extLst>
        </xdr:cNvPr>
        <xdr:cNvSpPr/>
      </xdr:nvSpPr>
      <xdr:spPr>
        <a:xfrm>
          <a:off x="11487150" y="9600474"/>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6EB6E654-001C-4913-A373-A5641D075B06}"/>
            </a:ext>
          </a:extLst>
        </xdr:cNvPr>
        <xdr:cNvSpPr txBox="1"/>
      </xdr:nvSpPr>
      <xdr:spPr>
        <a:xfrm>
          <a:off x="145256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ACF3B6A4-A717-4F6E-BCA6-F310D36F4803}"/>
            </a:ext>
          </a:extLst>
        </xdr:cNvPr>
        <xdr:cNvSpPr txBox="1"/>
      </xdr:nvSpPr>
      <xdr:spPr>
        <a:xfrm>
          <a:off x="137636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F49AA3B6-E453-4A33-95DC-4093BF681108}"/>
            </a:ext>
          </a:extLst>
        </xdr:cNvPr>
        <xdr:cNvSpPr txBox="1"/>
      </xdr:nvSpPr>
      <xdr:spPr>
        <a:xfrm>
          <a:off x="129730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AD8BE58F-7A1F-45BE-BF2B-75F0E438F67A}"/>
            </a:ext>
          </a:extLst>
        </xdr:cNvPr>
        <xdr:cNvSpPr txBox="1"/>
      </xdr:nvSpPr>
      <xdr:spPr>
        <a:xfrm>
          <a:off x="121729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158BEDA7-229F-4A2B-B4BC-A01C1949436C}"/>
            </a:ext>
          </a:extLst>
        </xdr:cNvPr>
        <xdr:cNvSpPr txBox="1"/>
      </xdr:nvSpPr>
      <xdr:spPr>
        <a:xfrm>
          <a:off x="113633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161472</xdr:rowOff>
    </xdr:from>
    <xdr:to>
      <xdr:col>85</xdr:col>
      <xdr:colOff>177800</xdr:colOff>
      <xdr:row>59</xdr:row>
      <xdr:rowOff>91622</xdr:rowOff>
    </xdr:to>
    <xdr:sp macro="" textlink="">
      <xdr:nvSpPr>
        <xdr:cNvPr id="653" name="楕円 652">
          <a:extLst>
            <a:ext uri="{FF2B5EF4-FFF2-40B4-BE49-F238E27FC236}">
              <a16:creationId xmlns:a16="http://schemas.microsoft.com/office/drawing/2014/main" id="{F2B154D9-C8FB-4937-A98D-8AB254102B6D}"/>
            </a:ext>
          </a:extLst>
        </xdr:cNvPr>
        <xdr:cNvSpPr/>
      </xdr:nvSpPr>
      <xdr:spPr>
        <a:xfrm>
          <a:off x="14649450" y="9565822"/>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12899</xdr:rowOff>
    </xdr:from>
    <xdr:ext cx="405111" cy="259045"/>
    <xdr:sp macro="" textlink="">
      <xdr:nvSpPr>
        <xdr:cNvPr id="654" name="【保健センター・保健所】&#10;有形固定資産減価償却率該当値テキスト">
          <a:extLst>
            <a:ext uri="{FF2B5EF4-FFF2-40B4-BE49-F238E27FC236}">
              <a16:creationId xmlns:a16="http://schemas.microsoft.com/office/drawing/2014/main" id="{5B76F824-A6E8-430F-9D30-21A1545314CB}"/>
            </a:ext>
          </a:extLst>
        </xdr:cNvPr>
        <xdr:cNvSpPr txBox="1"/>
      </xdr:nvSpPr>
      <xdr:spPr>
        <a:xfrm>
          <a:off x="14735175" y="9410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132080</xdr:rowOff>
    </xdr:from>
    <xdr:to>
      <xdr:col>81</xdr:col>
      <xdr:colOff>101600</xdr:colOff>
      <xdr:row>59</xdr:row>
      <xdr:rowOff>62230</xdr:rowOff>
    </xdr:to>
    <xdr:sp macro="" textlink="">
      <xdr:nvSpPr>
        <xdr:cNvPr id="655" name="楕円 654">
          <a:extLst>
            <a:ext uri="{FF2B5EF4-FFF2-40B4-BE49-F238E27FC236}">
              <a16:creationId xmlns:a16="http://schemas.microsoft.com/office/drawing/2014/main" id="{1E71E897-4D6D-41EA-85E5-1289A1E40ACD}"/>
            </a:ext>
          </a:extLst>
        </xdr:cNvPr>
        <xdr:cNvSpPr/>
      </xdr:nvSpPr>
      <xdr:spPr>
        <a:xfrm>
          <a:off x="13887450" y="953325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11430</xdr:rowOff>
    </xdr:from>
    <xdr:to>
      <xdr:col>85</xdr:col>
      <xdr:colOff>127000</xdr:colOff>
      <xdr:row>59</xdr:row>
      <xdr:rowOff>40822</xdr:rowOff>
    </xdr:to>
    <xdr:cxnSp macro="">
      <xdr:nvCxnSpPr>
        <xdr:cNvPr id="656" name="直線コネクタ 655">
          <a:extLst>
            <a:ext uri="{FF2B5EF4-FFF2-40B4-BE49-F238E27FC236}">
              <a16:creationId xmlns:a16="http://schemas.microsoft.com/office/drawing/2014/main" id="{AAE995E6-C984-40B9-AF07-C2147982994F}"/>
            </a:ext>
          </a:extLst>
        </xdr:cNvPr>
        <xdr:cNvCxnSpPr/>
      </xdr:nvCxnSpPr>
      <xdr:spPr>
        <a:xfrm>
          <a:off x="13935075" y="9571355"/>
          <a:ext cx="762000" cy="32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101056</xdr:rowOff>
    </xdr:from>
    <xdr:to>
      <xdr:col>76</xdr:col>
      <xdr:colOff>165100</xdr:colOff>
      <xdr:row>59</xdr:row>
      <xdr:rowOff>31206</xdr:rowOff>
    </xdr:to>
    <xdr:sp macro="" textlink="">
      <xdr:nvSpPr>
        <xdr:cNvPr id="657" name="楕円 656">
          <a:extLst>
            <a:ext uri="{FF2B5EF4-FFF2-40B4-BE49-F238E27FC236}">
              <a16:creationId xmlns:a16="http://schemas.microsoft.com/office/drawing/2014/main" id="{9166D347-A056-4A55-AF40-3C8B5C6E7E68}"/>
            </a:ext>
          </a:extLst>
        </xdr:cNvPr>
        <xdr:cNvSpPr/>
      </xdr:nvSpPr>
      <xdr:spPr>
        <a:xfrm>
          <a:off x="13096875" y="9505406"/>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151856</xdr:rowOff>
    </xdr:from>
    <xdr:to>
      <xdr:col>81</xdr:col>
      <xdr:colOff>50800</xdr:colOff>
      <xdr:row>59</xdr:row>
      <xdr:rowOff>11430</xdr:rowOff>
    </xdr:to>
    <xdr:cxnSp macro="">
      <xdr:nvCxnSpPr>
        <xdr:cNvPr id="658" name="直線コネクタ 657">
          <a:extLst>
            <a:ext uri="{FF2B5EF4-FFF2-40B4-BE49-F238E27FC236}">
              <a16:creationId xmlns:a16="http://schemas.microsoft.com/office/drawing/2014/main" id="{8DEE79D5-3EE2-4E43-B300-424EED9D0375}"/>
            </a:ext>
          </a:extLst>
        </xdr:cNvPr>
        <xdr:cNvCxnSpPr/>
      </xdr:nvCxnSpPr>
      <xdr:spPr>
        <a:xfrm>
          <a:off x="13144500" y="9553031"/>
          <a:ext cx="790575" cy="18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71665</xdr:rowOff>
    </xdr:from>
    <xdr:to>
      <xdr:col>72</xdr:col>
      <xdr:colOff>38100</xdr:colOff>
      <xdr:row>59</xdr:row>
      <xdr:rowOff>1815</xdr:rowOff>
    </xdr:to>
    <xdr:sp macro="" textlink="">
      <xdr:nvSpPr>
        <xdr:cNvPr id="659" name="楕円 658">
          <a:extLst>
            <a:ext uri="{FF2B5EF4-FFF2-40B4-BE49-F238E27FC236}">
              <a16:creationId xmlns:a16="http://schemas.microsoft.com/office/drawing/2014/main" id="{437B4132-2A86-47CD-A087-54FC3E3E2E14}"/>
            </a:ext>
          </a:extLst>
        </xdr:cNvPr>
        <xdr:cNvSpPr/>
      </xdr:nvSpPr>
      <xdr:spPr>
        <a:xfrm>
          <a:off x="12296775" y="946966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122465</xdr:rowOff>
    </xdr:from>
    <xdr:to>
      <xdr:col>76</xdr:col>
      <xdr:colOff>114300</xdr:colOff>
      <xdr:row>58</xdr:row>
      <xdr:rowOff>151856</xdr:rowOff>
    </xdr:to>
    <xdr:cxnSp macro="">
      <xdr:nvCxnSpPr>
        <xdr:cNvPr id="660" name="直線コネクタ 659">
          <a:extLst>
            <a:ext uri="{FF2B5EF4-FFF2-40B4-BE49-F238E27FC236}">
              <a16:creationId xmlns:a16="http://schemas.microsoft.com/office/drawing/2014/main" id="{76314EA3-D4C6-4DDA-92A7-45CD648D0EC2}"/>
            </a:ext>
          </a:extLst>
        </xdr:cNvPr>
        <xdr:cNvCxnSpPr/>
      </xdr:nvCxnSpPr>
      <xdr:spPr>
        <a:xfrm>
          <a:off x="12344400" y="9526815"/>
          <a:ext cx="800100" cy="26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47172</xdr:rowOff>
    </xdr:from>
    <xdr:to>
      <xdr:col>67</xdr:col>
      <xdr:colOff>101600</xdr:colOff>
      <xdr:row>58</xdr:row>
      <xdr:rowOff>148772</xdr:rowOff>
    </xdr:to>
    <xdr:sp macro="" textlink="">
      <xdr:nvSpPr>
        <xdr:cNvPr id="661" name="楕円 660">
          <a:extLst>
            <a:ext uri="{FF2B5EF4-FFF2-40B4-BE49-F238E27FC236}">
              <a16:creationId xmlns:a16="http://schemas.microsoft.com/office/drawing/2014/main" id="{053288AE-16AB-40E4-8C86-42F2AA61F890}"/>
            </a:ext>
          </a:extLst>
        </xdr:cNvPr>
        <xdr:cNvSpPr/>
      </xdr:nvSpPr>
      <xdr:spPr>
        <a:xfrm>
          <a:off x="11487150" y="9451522"/>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97972</xdr:rowOff>
    </xdr:from>
    <xdr:to>
      <xdr:col>71</xdr:col>
      <xdr:colOff>177800</xdr:colOff>
      <xdr:row>58</xdr:row>
      <xdr:rowOff>122465</xdr:rowOff>
    </xdr:to>
    <xdr:cxnSp macro="">
      <xdr:nvCxnSpPr>
        <xdr:cNvPr id="662" name="直線コネクタ 661">
          <a:extLst>
            <a:ext uri="{FF2B5EF4-FFF2-40B4-BE49-F238E27FC236}">
              <a16:creationId xmlns:a16="http://schemas.microsoft.com/office/drawing/2014/main" id="{270982C4-F0F3-4E31-A9B9-67EF24E2F03F}"/>
            </a:ext>
          </a:extLst>
        </xdr:cNvPr>
        <xdr:cNvCxnSpPr/>
      </xdr:nvCxnSpPr>
      <xdr:spPr>
        <a:xfrm>
          <a:off x="11534775" y="9499147"/>
          <a:ext cx="809625" cy="27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14168</xdr:rowOff>
    </xdr:from>
    <xdr:ext cx="405111" cy="259045"/>
    <xdr:sp macro="" textlink="">
      <xdr:nvSpPr>
        <xdr:cNvPr id="663" name="n_1aveValue【保健センター・保健所】&#10;有形固定資産減価償却率">
          <a:extLst>
            <a:ext uri="{FF2B5EF4-FFF2-40B4-BE49-F238E27FC236}">
              <a16:creationId xmlns:a16="http://schemas.microsoft.com/office/drawing/2014/main" id="{8E85187A-3DEC-4C25-9FE4-0D756C9D9F28}"/>
            </a:ext>
          </a:extLst>
        </xdr:cNvPr>
        <xdr:cNvSpPr txBox="1"/>
      </xdr:nvSpPr>
      <xdr:spPr>
        <a:xfrm>
          <a:off x="13745219" y="9736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170923</xdr:rowOff>
    </xdr:from>
    <xdr:ext cx="405111" cy="259045"/>
    <xdr:sp macro="" textlink="">
      <xdr:nvSpPr>
        <xdr:cNvPr id="664" name="n_2aveValue【保健センター・保健所】&#10;有形固定資産減価償却率">
          <a:extLst>
            <a:ext uri="{FF2B5EF4-FFF2-40B4-BE49-F238E27FC236}">
              <a16:creationId xmlns:a16="http://schemas.microsoft.com/office/drawing/2014/main" id="{36C43CF6-1864-452A-A73F-E84D3CA020C3}"/>
            </a:ext>
          </a:extLst>
        </xdr:cNvPr>
        <xdr:cNvSpPr txBox="1"/>
      </xdr:nvSpPr>
      <xdr:spPr>
        <a:xfrm>
          <a:off x="12964169" y="9724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148062</xdr:rowOff>
    </xdr:from>
    <xdr:ext cx="405111" cy="259045"/>
    <xdr:sp macro="" textlink="">
      <xdr:nvSpPr>
        <xdr:cNvPr id="665" name="n_3aveValue【保健センター・保健所】&#10;有形固定資産減価償却率">
          <a:extLst>
            <a:ext uri="{FF2B5EF4-FFF2-40B4-BE49-F238E27FC236}">
              <a16:creationId xmlns:a16="http://schemas.microsoft.com/office/drawing/2014/main" id="{D47E3D9A-49CC-49E9-A2FD-1F472ED53AB9}"/>
            </a:ext>
          </a:extLst>
        </xdr:cNvPr>
        <xdr:cNvSpPr txBox="1"/>
      </xdr:nvSpPr>
      <xdr:spPr>
        <a:xfrm>
          <a:off x="12164069" y="970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130101</xdr:rowOff>
    </xdr:from>
    <xdr:ext cx="405111" cy="259045"/>
    <xdr:sp macro="" textlink="">
      <xdr:nvSpPr>
        <xdr:cNvPr id="666" name="n_4aveValue【保健センター・保健所】&#10;有形固定資産減価償却率">
          <a:extLst>
            <a:ext uri="{FF2B5EF4-FFF2-40B4-BE49-F238E27FC236}">
              <a16:creationId xmlns:a16="http://schemas.microsoft.com/office/drawing/2014/main" id="{8884CEE0-94B7-49AC-8216-B96E70B242A5}"/>
            </a:ext>
          </a:extLst>
        </xdr:cNvPr>
        <xdr:cNvSpPr txBox="1"/>
      </xdr:nvSpPr>
      <xdr:spPr>
        <a:xfrm>
          <a:off x="11354444" y="9690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78757</xdr:rowOff>
    </xdr:from>
    <xdr:ext cx="405111" cy="259045"/>
    <xdr:sp macro="" textlink="">
      <xdr:nvSpPr>
        <xdr:cNvPr id="667" name="n_1mainValue【保健センター・保健所】&#10;有形固定資産減価償却率">
          <a:extLst>
            <a:ext uri="{FF2B5EF4-FFF2-40B4-BE49-F238E27FC236}">
              <a16:creationId xmlns:a16="http://schemas.microsoft.com/office/drawing/2014/main" id="{DC30D4B5-74BE-442E-8477-5C98C906273A}"/>
            </a:ext>
          </a:extLst>
        </xdr:cNvPr>
        <xdr:cNvSpPr txBox="1"/>
      </xdr:nvSpPr>
      <xdr:spPr>
        <a:xfrm>
          <a:off x="13745219" y="931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47733</xdr:rowOff>
    </xdr:from>
    <xdr:ext cx="405111" cy="259045"/>
    <xdr:sp macro="" textlink="">
      <xdr:nvSpPr>
        <xdr:cNvPr id="668" name="n_2mainValue【保健センター・保健所】&#10;有形固定資産減価償却率">
          <a:extLst>
            <a:ext uri="{FF2B5EF4-FFF2-40B4-BE49-F238E27FC236}">
              <a16:creationId xmlns:a16="http://schemas.microsoft.com/office/drawing/2014/main" id="{39F0C5C6-F2C3-41AC-A79C-65A1DCC0067C}"/>
            </a:ext>
          </a:extLst>
        </xdr:cNvPr>
        <xdr:cNvSpPr txBox="1"/>
      </xdr:nvSpPr>
      <xdr:spPr>
        <a:xfrm>
          <a:off x="12964169" y="9283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18342</xdr:rowOff>
    </xdr:from>
    <xdr:ext cx="405111" cy="259045"/>
    <xdr:sp macro="" textlink="">
      <xdr:nvSpPr>
        <xdr:cNvPr id="669" name="n_3mainValue【保健センター・保健所】&#10;有形固定資産減価償却率">
          <a:extLst>
            <a:ext uri="{FF2B5EF4-FFF2-40B4-BE49-F238E27FC236}">
              <a16:creationId xmlns:a16="http://schemas.microsoft.com/office/drawing/2014/main" id="{E869775E-7C21-4565-938B-6EBD70DFB39E}"/>
            </a:ext>
          </a:extLst>
        </xdr:cNvPr>
        <xdr:cNvSpPr txBox="1"/>
      </xdr:nvSpPr>
      <xdr:spPr>
        <a:xfrm>
          <a:off x="12164069" y="925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165299</xdr:rowOff>
    </xdr:from>
    <xdr:ext cx="405111" cy="259045"/>
    <xdr:sp macro="" textlink="">
      <xdr:nvSpPr>
        <xdr:cNvPr id="670" name="n_4mainValue【保健センター・保健所】&#10;有形固定資産減価償却率">
          <a:extLst>
            <a:ext uri="{FF2B5EF4-FFF2-40B4-BE49-F238E27FC236}">
              <a16:creationId xmlns:a16="http://schemas.microsoft.com/office/drawing/2014/main" id="{76901DD3-C4C2-4603-AABA-1360199451AE}"/>
            </a:ext>
          </a:extLst>
        </xdr:cNvPr>
        <xdr:cNvSpPr txBox="1"/>
      </xdr:nvSpPr>
      <xdr:spPr>
        <a:xfrm>
          <a:off x="11354444" y="9239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1" name="正方形/長方形 670">
          <a:extLst>
            <a:ext uri="{FF2B5EF4-FFF2-40B4-BE49-F238E27FC236}">
              <a16:creationId xmlns:a16="http://schemas.microsoft.com/office/drawing/2014/main" id="{4574F997-F87E-4815-8FCC-9666B68A2DE6}"/>
            </a:ext>
          </a:extLst>
        </xdr:cNvPr>
        <xdr:cNvSpPr/>
      </xdr:nvSpPr>
      <xdr:spPr>
        <a:xfrm>
          <a:off x="16459200" y="757237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2" name="正方形/長方形 671">
          <a:extLst>
            <a:ext uri="{FF2B5EF4-FFF2-40B4-BE49-F238E27FC236}">
              <a16:creationId xmlns:a16="http://schemas.microsoft.com/office/drawing/2014/main" id="{5E0237B9-8ADD-4C86-A0D2-57123C1E6ECC}"/>
            </a:ext>
          </a:extLst>
        </xdr:cNvPr>
        <xdr:cNvSpPr/>
      </xdr:nvSpPr>
      <xdr:spPr>
        <a:xfrm>
          <a:off x="165830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3" name="正方形/長方形 672">
          <a:extLst>
            <a:ext uri="{FF2B5EF4-FFF2-40B4-BE49-F238E27FC236}">
              <a16:creationId xmlns:a16="http://schemas.microsoft.com/office/drawing/2014/main" id="{8F1458D1-4084-4866-93F0-C20627A6F05E}"/>
            </a:ext>
          </a:extLst>
        </xdr:cNvPr>
        <xdr:cNvSpPr/>
      </xdr:nvSpPr>
      <xdr:spPr>
        <a:xfrm>
          <a:off x="165830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4" name="正方形/長方形 673">
          <a:extLst>
            <a:ext uri="{FF2B5EF4-FFF2-40B4-BE49-F238E27FC236}">
              <a16:creationId xmlns:a16="http://schemas.microsoft.com/office/drawing/2014/main" id="{05A90132-F284-400B-82AF-24B5E27CA22F}"/>
            </a:ext>
          </a:extLst>
        </xdr:cNvPr>
        <xdr:cNvSpPr/>
      </xdr:nvSpPr>
      <xdr:spPr>
        <a:xfrm>
          <a:off x="17487900"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5" name="正方形/長方形 674">
          <a:extLst>
            <a:ext uri="{FF2B5EF4-FFF2-40B4-BE49-F238E27FC236}">
              <a16:creationId xmlns:a16="http://schemas.microsoft.com/office/drawing/2014/main" id="{5DF5B5DB-8036-4B67-89C0-8C929DFA8185}"/>
            </a:ext>
          </a:extLst>
        </xdr:cNvPr>
        <xdr:cNvSpPr/>
      </xdr:nvSpPr>
      <xdr:spPr>
        <a:xfrm>
          <a:off x="17487900"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6" name="正方形/長方形 675">
          <a:extLst>
            <a:ext uri="{FF2B5EF4-FFF2-40B4-BE49-F238E27FC236}">
              <a16:creationId xmlns:a16="http://schemas.microsoft.com/office/drawing/2014/main" id="{EB199472-DA55-469A-9830-2C4DD8AB9F37}"/>
            </a:ext>
          </a:extLst>
        </xdr:cNvPr>
        <xdr:cNvSpPr/>
      </xdr:nvSpPr>
      <xdr:spPr>
        <a:xfrm>
          <a:off x="18516600"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7" name="正方形/長方形 676">
          <a:extLst>
            <a:ext uri="{FF2B5EF4-FFF2-40B4-BE49-F238E27FC236}">
              <a16:creationId xmlns:a16="http://schemas.microsoft.com/office/drawing/2014/main" id="{E09FAAF5-2144-4922-8881-0605B73544F0}"/>
            </a:ext>
          </a:extLst>
        </xdr:cNvPr>
        <xdr:cNvSpPr/>
      </xdr:nvSpPr>
      <xdr:spPr>
        <a:xfrm>
          <a:off x="18516600"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8" name="正方形/長方形 677">
          <a:extLst>
            <a:ext uri="{FF2B5EF4-FFF2-40B4-BE49-F238E27FC236}">
              <a16:creationId xmlns:a16="http://schemas.microsoft.com/office/drawing/2014/main" id="{184F1DEE-5726-4DC2-9A4F-1EB430457F8E}"/>
            </a:ext>
          </a:extLst>
        </xdr:cNvPr>
        <xdr:cNvSpPr/>
      </xdr:nvSpPr>
      <xdr:spPr>
        <a:xfrm>
          <a:off x="16459200" y="864870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9" name="テキスト ボックス 678">
          <a:extLst>
            <a:ext uri="{FF2B5EF4-FFF2-40B4-BE49-F238E27FC236}">
              <a16:creationId xmlns:a16="http://schemas.microsoft.com/office/drawing/2014/main" id="{FC35BDAA-DCE4-4BF8-9627-D8FF8488F68D}"/>
            </a:ext>
          </a:extLst>
        </xdr:cNvPr>
        <xdr:cNvSpPr txBox="1"/>
      </xdr:nvSpPr>
      <xdr:spPr>
        <a:xfrm>
          <a:off x="16440150" y="846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0" name="直線コネクタ 679">
          <a:extLst>
            <a:ext uri="{FF2B5EF4-FFF2-40B4-BE49-F238E27FC236}">
              <a16:creationId xmlns:a16="http://schemas.microsoft.com/office/drawing/2014/main" id="{38E72D77-E697-4822-82B0-45AF9352A87D}"/>
            </a:ext>
          </a:extLst>
        </xdr:cNvPr>
        <xdr:cNvCxnSpPr/>
      </xdr:nvCxnSpPr>
      <xdr:spPr>
        <a:xfrm>
          <a:off x="16459200" y="108108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1" name="直線コネクタ 680">
          <a:extLst>
            <a:ext uri="{FF2B5EF4-FFF2-40B4-BE49-F238E27FC236}">
              <a16:creationId xmlns:a16="http://schemas.microsoft.com/office/drawing/2014/main" id="{0B43A283-1E8E-4D26-A50A-F93C726BC85D}"/>
            </a:ext>
          </a:extLst>
        </xdr:cNvPr>
        <xdr:cNvCxnSpPr/>
      </xdr:nvCxnSpPr>
      <xdr:spPr>
        <a:xfrm>
          <a:off x="16459200" y="104489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2" name="テキスト ボックス 681">
          <a:extLst>
            <a:ext uri="{FF2B5EF4-FFF2-40B4-BE49-F238E27FC236}">
              <a16:creationId xmlns:a16="http://schemas.microsoft.com/office/drawing/2014/main" id="{F8B02058-6489-4A43-BA1F-1DD94672C0A5}"/>
            </a:ext>
          </a:extLst>
        </xdr:cNvPr>
        <xdr:cNvSpPr txBox="1"/>
      </xdr:nvSpPr>
      <xdr:spPr>
        <a:xfrm>
          <a:off x="16052346" y="103130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3" name="直線コネクタ 682">
          <a:extLst>
            <a:ext uri="{FF2B5EF4-FFF2-40B4-BE49-F238E27FC236}">
              <a16:creationId xmlns:a16="http://schemas.microsoft.com/office/drawing/2014/main" id="{7F33B530-AC05-4E77-B529-085A224AF359}"/>
            </a:ext>
          </a:extLst>
        </xdr:cNvPr>
        <xdr:cNvCxnSpPr/>
      </xdr:nvCxnSpPr>
      <xdr:spPr>
        <a:xfrm>
          <a:off x="16459200" y="100869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4" name="テキスト ボックス 683">
          <a:extLst>
            <a:ext uri="{FF2B5EF4-FFF2-40B4-BE49-F238E27FC236}">
              <a16:creationId xmlns:a16="http://schemas.microsoft.com/office/drawing/2014/main" id="{6E87CD3C-19EC-4FE5-8438-76788DA4BFA0}"/>
            </a:ext>
          </a:extLst>
        </xdr:cNvPr>
        <xdr:cNvSpPr txBox="1"/>
      </xdr:nvSpPr>
      <xdr:spPr>
        <a:xfrm>
          <a:off x="16052346" y="99511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5" name="直線コネクタ 684">
          <a:extLst>
            <a:ext uri="{FF2B5EF4-FFF2-40B4-BE49-F238E27FC236}">
              <a16:creationId xmlns:a16="http://schemas.microsoft.com/office/drawing/2014/main" id="{BD135E0E-FF77-41A8-93D8-F1510D724127}"/>
            </a:ext>
          </a:extLst>
        </xdr:cNvPr>
        <xdr:cNvCxnSpPr/>
      </xdr:nvCxnSpPr>
      <xdr:spPr>
        <a:xfrm>
          <a:off x="16459200" y="97250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6" name="テキスト ボックス 685">
          <a:extLst>
            <a:ext uri="{FF2B5EF4-FFF2-40B4-BE49-F238E27FC236}">
              <a16:creationId xmlns:a16="http://schemas.microsoft.com/office/drawing/2014/main" id="{D2ACD770-947A-4E78-AFFB-EE4071FB7A5E}"/>
            </a:ext>
          </a:extLst>
        </xdr:cNvPr>
        <xdr:cNvSpPr txBox="1"/>
      </xdr:nvSpPr>
      <xdr:spPr>
        <a:xfrm>
          <a:off x="16052346" y="95891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7" name="直線コネクタ 686">
          <a:extLst>
            <a:ext uri="{FF2B5EF4-FFF2-40B4-BE49-F238E27FC236}">
              <a16:creationId xmlns:a16="http://schemas.microsoft.com/office/drawing/2014/main" id="{B2281AE6-D3F7-405A-9ECF-CBEAC6A79F34}"/>
            </a:ext>
          </a:extLst>
        </xdr:cNvPr>
        <xdr:cNvCxnSpPr/>
      </xdr:nvCxnSpPr>
      <xdr:spPr>
        <a:xfrm>
          <a:off x="16459200" y="9372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8" name="テキスト ボックス 687">
          <a:extLst>
            <a:ext uri="{FF2B5EF4-FFF2-40B4-BE49-F238E27FC236}">
              <a16:creationId xmlns:a16="http://schemas.microsoft.com/office/drawing/2014/main" id="{9C6D5EBA-6C4E-4267-B530-5CDD6FAB5DAD}"/>
            </a:ext>
          </a:extLst>
        </xdr:cNvPr>
        <xdr:cNvSpPr txBox="1"/>
      </xdr:nvSpPr>
      <xdr:spPr>
        <a:xfrm>
          <a:off x="16052346" y="923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9" name="直線コネクタ 688">
          <a:extLst>
            <a:ext uri="{FF2B5EF4-FFF2-40B4-BE49-F238E27FC236}">
              <a16:creationId xmlns:a16="http://schemas.microsoft.com/office/drawing/2014/main" id="{87BD9A83-CE11-4623-98BA-E02807F8C881}"/>
            </a:ext>
          </a:extLst>
        </xdr:cNvPr>
        <xdr:cNvCxnSpPr/>
      </xdr:nvCxnSpPr>
      <xdr:spPr>
        <a:xfrm>
          <a:off x="16459200" y="901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90" name="テキスト ボックス 689">
          <a:extLst>
            <a:ext uri="{FF2B5EF4-FFF2-40B4-BE49-F238E27FC236}">
              <a16:creationId xmlns:a16="http://schemas.microsoft.com/office/drawing/2014/main" id="{86C2C4EE-CED0-4969-8EC0-8595A6C3D764}"/>
            </a:ext>
          </a:extLst>
        </xdr:cNvPr>
        <xdr:cNvSpPr txBox="1"/>
      </xdr:nvSpPr>
      <xdr:spPr>
        <a:xfrm>
          <a:off x="16052346"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a:extLst>
            <a:ext uri="{FF2B5EF4-FFF2-40B4-BE49-F238E27FC236}">
              <a16:creationId xmlns:a16="http://schemas.microsoft.com/office/drawing/2014/main" id="{6C6B4399-425B-4E25-A425-B54854F8A860}"/>
            </a:ext>
          </a:extLst>
        </xdr:cNvPr>
        <xdr:cNvCxnSpPr/>
      </xdr:nvCxnSpPr>
      <xdr:spPr>
        <a:xfrm>
          <a:off x="16459200" y="8648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2" name="テキスト ボックス 691">
          <a:extLst>
            <a:ext uri="{FF2B5EF4-FFF2-40B4-BE49-F238E27FC236}">
              <a16:creationId xmlns:a16="http://schemas.microsoft.com/office/drawing/2014/main" id="{F32998DA-7A7B-4E93-BE01-FDB330198588}"/>
            </a:ext>
          </a:extLst>
        </xdr:cNvPr>
        <xdr:cNvSpPr txBox="1"/>
      </xdr:nvSpPr>
      <xdr:spPr>
        <a:xfrm>
          <a:off x="16052346" y="851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保健センター・保健所】&#10;一人当たり面積グラフ枠">
          <a:extLst>
            <a:ext uri="{FF2B5EF4-FFF2-40B4-BE49-F238E27FC236}">
              <a16:creationId xmlns:a16="http://schemas.microsoft.com/office/drawing/2014/main" id="{1F46DC4B-93F2-4802-A780-ADB655C776CE}"/>
            </a:ext>
          </a:extLst>
        </xdr:cNvPr>
        <xdr:cNvSpPr/>
      </xdr:nvSpPr>
      <xdr:spPr>
        <a:xfrm>
          <a:off x="16459200" y="864870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53340</xdr:rowOff>
    </xdr:from>
    <xdr:to>
      <xdr:col>116</xdr:col>
      <xdr:colOff>62864</xdr:colOff>
      <xdr:row>63</xdr:row>
      <xdr:rowOff>156210</xdr:rowOff>
    </xdr:to>
    <xdr:cxnSp macro="">
      <xdr:nvCxnSpPr>
        <xdr:cNvPr id="694" name="直線コネクタ 693">
          <a:extLst>
            <a:ext uri="{FF2B5EF4-FFF2-40B4-BE49-F238E27FC236}">
              <a16:creationId xmlns:a16="http://schemas.microsoft.com/office/drawing/2014/main" id="{24BD3047-976F-47D0-AF74-6A49AAA7776D}"/>
            </a:ext>
          </a:extLst>
        </xdr:cNvPr>
        <xdr:cNvCxnSpPr/>
      </xdr:nvCxnSpPr>
      <xdr:spPr>
        <a:xfrm flipV="1">
          <a:off x="19954239" y="9127490"/>
          <a:ext cx="0" cy="1242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160037</xdr:rowOff>
    </xdr:from>
    <xdr:ext cx="469744" cy="259045"/>
    <xdr:sp macro="" textlink="">
      <xdr:nvSpPr>
        <xdr:cNvPr id="695" name="【保健センター・保健所】&#10;一人当たり面積最小値テキスト">
          <a:extLst>
            <a:ext uri="{FF2B5EF4-FFF2-40B4-BE49-F238E27FC236}">
              <a16:creationId xmlns:a16="http://schemas.microsoft.com/office/drawing/2014/main" id="{5E21E815-BB63-4904-9050-1586FF0850E9}"/>
            </a:ext>
          </a:extLst>
        </xdr:cNvPr>
        <xdr:cNvSpPr txBox="1"/>
      </xdr:nvSpPr>
      <xdr:spPr>
        <a:xfrm>
          <a:off x="19992975" y="10374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156210</xdr:rowOff>
    </xdr:from>
    <xdr:to>
      <xdr:col>116</xdr:col>
      <xdr:colOff>152400</xdr:colOff>
      <xdr:row>63</xdr:row>
      <xdr:rowOff>156210</xdr:rowOff>
    </xdr:to>
    <xdr:cxnSp macro="">
      <xdr:nvCxnSpPr>
        <xdr:cNvPr id="696" name="直線コネクタ 695">
          <a:extLst>
            <a:ext uri="{FF2B5EF4-FFF2-40B4-BE49-F238E27FC236}">
              <a16:creationId xmlns:a16="http://schemas.microsoft.com/office/drawing/2014/main" id="{32A5511A-43AC-4B1C-80BE-B6C8C64BA298}"/>
            </a:ext>
          </a:extLst>
        </xdr:cNvPr>
        <xdr:cNvCxnSpPr/>
      </xdr:nvCxnSpPr>
      <xdr:spPr>
        <a:xfrm>
          <a:off x="19878675" y="1037018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17</xdr:rowOff>
    </xdr:from>
    <xdr:ext cx="469744" cy="259045"/>
    <xdr:sp macro="" textlink="">
      <xdr:nvSpPr>
        <xdr:cNvPr id="697" name="【保健センター・保健所】&#10;一人当たり面積最大値テキスト">
          <a:extLst>
            <a:ext uri="{FF2B5EF4-FFF2-40B4-BE49-F238E27FC236}">
              <a16:creationId xmlns:a16="http://schemas.microsoft.com/office/drawing/2014/main" id="{D4553094-416E-4267-844F-D9668D9BE183}"/>
            </a:ext>
          </a:extLst>
        </xdr:cNvPr>
        <xdr:cNvSpPr txBox="1"/>
      </xdr:nvSpPr>
      <xdr:spPr>
        <a:xfrm>
          <a:off x="19992975" y="8915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53340</xdr:rowOff>
    </xdr:from>
    <xdr:to>
      <xdr:col>116</xdr:col>
      <xdr:colOff>152400</xdr:colOff>
      <xdr:row>56</xdr:row>
      <xdr:rowOff>53340</xdr:rowOff>
    </xdr:to>
    <xdr:cxnSp macro="">
      <xdr:nvCxnSpPr>
        <xdr:cNvPr id="698" name="直線コネクタ 697">
          <a:extLst>
            <a:ext uri="{FF2B5EF4-FFF2-40B4-BE49-F238E27FC236}">
              <a16:creationId xmlns:a16="http://schemas.microsoft.com/office/drawing/2014/main" id="{37B16238-DBD2-4DCD-92E8-F5794E2414CD}"/>
            </a:ext>
          </a:extLst>
        </xdr:cNvPr>
        <xdr:cNvCxnSpPr/>
      </xdr:nvCxnSpPr>
      <xdr:spPr>
        <a:xfrm>
          <a:off x="19878675" y="912749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2557</xdr:rowOff>
    </xdr:from>
    <xdr:ext cx="469744" cy="259045"/>
    <xdr:sp macro="" textlink="">
      <xdr:nvSpPr>
        <xdr:cNvPr id="699" name="【保健センター・保健所】&#10;一人当たり面積平均値テキスト">
          <a:extLst>
            <a:ext uri="{FF2B5EF4-FFF2-40B4-BE49-F238E27FC236}">
              <a16:creationId xmlns:a16="http://schemas.microsoft.com/office/drawing/2014/main" id="{AADD3BD8-7F3E-46C6-9D12-C6C930FDE57A}"/>
            </a:ext>
          </a:extLst>
        </xdr:cNvPr>
        <xdr:cNvSpPr txBox="1"/>
      </xdr:nvSpPr>
      <xdr:spPr>
        <a:xfrm>
          <a:off x="19992975" y="9889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151130</xdr:rowOff>
    </xdr:from>
    <xdr:to>
      <xdr:col>116</xdr:col>
      <xdr:colOff>114300</xdr:colOff>
      <xdr:row>62</xdr:row>
      <xdr:rowOff>81280</xdr:rowOff>
    </xdr:to>
    <xdr:sp macro="" textlink="">
      <xdr:nvSpPr>
        <xdr:cNvPr id="700" name="フローチャート: 判断 699">
          <a:extLst>
            <a:ext uri="{FF2B5EF4-FFF2-40B4-BE49-F238E27FC236}">
              <a16:creationId xmlns:a16="http://schemas.microsoft.com/office/drawing/2014/main" id="{AF9E9E1E-F36F-4A4A-AF18-A09D0A229862}"/>
            </a:ext>
          </a:extLst>
        </xdr:cNvPr>
        <xdr:cNvSpPr/>
      </xdr:nvSpPr>
      <xdr:spPr>
        <a:xfrm>
          <a:off x="19897725" y="1003808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143510</xdr:rowOff>
    </xdr:from>
    <xdr:to>
      <xdr:col>112</xdr:col>
      <xdr:colOff>38100</xdr:colOff>
      <xdr:row>62</xdr:row>
      <xdr:rowOff>73660</xdr:rowOff>
    </xdr:to>
    <xdr:sp macro="" textlink="">
      <xdr:nvSpPr>
        <xdr:cNvPr id="701" name="フローチャート: 判断 700">
          <a:extLst>
            <a:ext uri="{FF2B5EF4-FFF2-40B4-BE49-F238E27FC236}">
              <a16:creationId xmlns:a16="http://schemas.microsoft.com/office/drawing/2014/main" id="{AB482B43-BCA9-4D50-B974-300EF016B9E7}"/>
            </a:ext>
          </a:extLst>
        </xdr:cNvPr>
        <xdr:cNvSpPr/>
      </xdr:nvSpPr>
      <xdr:spPr>
        <a:xfrm>
          <a:off x="19154775" y="1002728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135890</xdr:rowOff>
    </xdr:from>
    <xdr:to>
      <xdr:col>107</xdr:col>
      <xdr:colOff>101600</xdr:colOff>
      <xdr:row>62</xdr:row>
      <xdr:rowOff>66040</xdr:rowOff>
    </xdr:to>
    <xdr:sp macro="" textlink="">
      <xdr:nvSpPr>
        <xdr:cNvPr id="702" name="フローチャート: 判断 701">
          <a:extLst>
            <a:ext uri="{FF2B5EF4-FFF2-40B4-BE49-F238E27FC236}">
              <a16:creationId xmlns:a16="http://schemas.microsoft.com/office/drawing/2014/main" id="{023646CC-0BEE-4836-AB1C-4690783B1698}"/>
            </a:ext>
          </a:extLst>
        </xdr:cNvPr>
        <xdr:cNvSpPr/>
      </xdr:nvSpPr>
      <xdr:spPr>
        <a:xfrm>
          <a:off x="18345150" y="1002284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135890</xdr:rowOff>
    </xdr:from>
    <xdr:to>
      <xdr:col>102</xdr:col>
      <xdr:colOff>165100</xdr:colOff>
      <xdr:row>62</xdr:row>
      <xdr:rowOff>66040</xdr:rowOff>
    </xdr:to>
    <xdr:sp macro="" textlink="">
      <xdr:nvSpPr>
        <xdr:cNvPr id="703" name="フローチャート: 判断 702">
          <a:extLst>
            <a:ext uri="{FF2B5EF4-FFF2-40B4-BE49-F238E27FC236}">
              <a16:creationId xmlns:a16="http://schemas.microsoft.com/office/drawing/2014/main" id="{40848DF3-5807-4F8B-AFE5-FE5CE1B4B680}"/>
            </a:ext>
          </a:extLst>
        </xdr:cNvPr>
        <xdr:cNvSpPr/>
      </xdr:nvSpPr>
      <xdr:spPr>
        <a:xfrm>
          <a:off x="17554575" y="1002284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128270</xdr:rowOff>
    </xdr:from>
    <xdr:to>
      <xdr:col>98</xdr:col>
      <xdr:colOff>38100</xdr:colOff>
      <xdr:row>62</xdr:row>
      <xdr:rowOff>58420</xdr:rowOff>
    </xdr:to>
    <xdr:sp macro="" textlink="">
      <xdr:nvSpPr>
        <xdr:cNvPr id="704" name="フローチャート: 判断 703">
          <a:extLst>
            <a:ext uri="{FF2B5EF4-FFF2-40B4-BE49-F238E27FC236}">
              <a16:creationId xmlns:a16="http://schemas.microsoft.com/office/drawing/2014/main" id="{075F9200-86F2-4EBA-81CE-CFD785BDDE2A}"/>
            </a:ext>
          </a:extLst>
        </xdr:cNvPr>
        <xdr:cNvSpPr/>
      </xdr:nvSpPr>
      <xdr:spPr>
        <a:xfrm>
          <a:off x="16754475" y="1001204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2EB1EA3C-8B02-4AF4-8D4C-39CDCB359852}"/>
            </a:ext>
          </a:extLst>
        </xdr:cNvPr>
        <xdr:cNvSpPr txBox="1"/>
      </xdr:nvSpPr>
      <xdr:spPr>
        <a:xfrm>
          <a:off x="197834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ECC26685-469C-4205-AEC6-FE9813E96C80}"/>
            </a:ext>
          </a:extLst>
        </xdr:cNvPr>
        <xdr:cNvSpPr txBox="1"/>
      </xdr:nvSpPr>
      <xdr:spPr>
        <a:xfrm>
          <a:off x="190309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C05E9279-5B48-4981-AA3E-4631D232E324}"/>
            </a:ext>
          </a:extLst>
        </xdr:cNvPr>
        <xdr:cNvSpPr txBox="1"/>
      </xdr:nvSpPr>
      <xdr:spPr>
        <a:xfrm>
          <a:off x="182213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a:extLst>
            <a:ext uri="{FF2B5EF4-FFF2-40B4-BE49-F238E27FC236}">
              <a16:creationId xmlns:a16="http://schemas.microsoft.com/office/drawing/2014/main" id="{FA4F6678-FFB3-49E5-AB63-1CFC0510EEEC}"/>
            </a:ext>
          </a:extLst>
        </xdr:cNvPr>
        <xdr:cNvSpPr txBox="1"/>
      </xdr:nvSpPr>
      <xdr:spPr>
        <a:xfrm>
          <a:off x="174307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a:extLst>
            <a:ext uri="{FF2B5EF4-FFF2-40B4-BE49-F238E27FC236}">
              <a16:creationId xmlns:a16="http://schemas.microsoft.com/office/drawing/2014/main" id="{30750ADC-E003-4997-B349-A3E3217CEB8A}"/>
            </a:ext>
          </a:extLst>
        </xdr:cNvPr>
        <xdr:cNvSpPr txBox="1"/>
      </xdr:nvSpPr>
      <xdr:spPr>
        <a:xfrm>
          <a:off x="166306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21590</xdr:rowOff>
    </xdr:from>
    <xdr:to>
      <xdr:col>116</xdr:col>
      <xdr:colOff>114300</xdr:colOff>
      <xdr:row>63</xdr:row>
      <xdr:rowOff>123190</xdr:rowOff>
    </xdr:to>
    <xdr:sp macro="" textlink="">
      <xdr:nvSpPr>
        <xdr:cNvPr id="710" name="楕円 709">
          <a:extLst>
            <a:ext uri="{FF2B5EF4-FFF2-40B4-BE49-F238E27FC236}">
              <a16:creationId xmlns:a16="http://schemas.microsoft.com/office/drawing/2014/main" id="{3B88800C-B355-4A4E-8358-E0D4CC842678}"/>
            </a:ext>
          </a:extLst>
        </xdr:cNvPr>
        <xdr:cNvSpPr/>
      </xdr:nvSpPr>
      <xdr:spPr>
        <a:xfrm>
          <a:off x="19897725" y="1023239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107967</xdr:rowOff>
    </xdr:from>
    <xdr:ext cx="469744" cy="259045"/>
    <xdr:sp macro="" textlink="">
      <xdr:nvSpPr>
        <xdr:cNvPr id="711" name="【保健センター・保健所】&#10;一人当たり面積該当値テキスト">
          <a:extLst>
            <a:ext uri="{FF2B5EF4-FFF2-40B4-BE49-F238E27FC236}">
              <a16:creationId xmlns:a16="http://schemas.microsoft.com/office/drawing/2014/main" id="{45F7AC1F-1309-45D9-8E7E-4D227AA235B5}"/>
            </a:ext>
          </a:extLst>
        </xdr:cNvPr>
        <xdr:cNvSpPr txBox="1"/>
      </xdr:nvSpPr>
      <xdr:spPr>
        <a:xfrm>
          <a:off x="19992975" y="1015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21590</xdr:rowOff>
    </xdr:from>
    <xdr:to>
      <xdr:col>112</xdr:col>
      <xdr:colOff>38100</xdr:colOff>
      <xdr:row>63</xdr:row>
      <xdr:rowOff>123190</xdr:rowOff>
    </xdr:to>
    <xdr:sp macro="" textlink="">
      <xdr:nvSpPr>
        <xdr:cNvPr id="712" name="楕円 711">
          <a:extLst>
            <a:ext uri="{FF2B5EF4-FFF2-40B4-BE49-F238E27FC236}">
              <a16:creationId xmlns:a16="http://schemas.microsoft.com/office/drawing/2014/main" id="{FF2C7311-0164-4CD3-89F4-BD14F082CF7E}"/>
            </a:ext>
          </a:extLst>
        </xdr:cNvPr>
        <xdr:cNvSpPr/>
      </xdr:nvSpPr>
      <xdr:spPr>
        <a:xfrm>
          <a:off x="19154775" y="1023239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72390</xdr:rowOff>
    </xdr:from>
    <xdr:to>
      <xdr:col>116</xdr:col>
      <xdr:colOff>63500</xdr:colOff>
      <xdr:row>63</xdr:row>
      <xdr:rowOff>72390</xdr:rowOff>
    </xdr:to>
    <xdr:cxnSp macro="">
      <xdr:nvCxnSpPr>
        <xdr:cNvPr id="713" name="直線コネクタ 712">
          <a:extLst>
            <a:ext uri="{FF2B5EF4-FFF2-40B4-BE49-F238E27FC236}">
              <a16:creationId xmlns:a16="http://schemas.microsoft.com/office/drawing/2014/main" id="{02EDC2DE-7BED-4815-B506-40DD35FF1602}"/>
            </a:ext>
          </a:extLst>
        </xdr:cNvPr>
        <xdr:cNvCxnSpPr/>
      </xdr:nvCxnSpPr>
      <xdr:spPr>
        <a:xfrm>
          <a:off x="19202400" y="10280015"/>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21590</xdr:rowOff>
    </xdr:from>
    <xdr:to>
      <xdr:col>107</xdr:col>
      <xdr:colOff>101600</xdr:colOff>
      <xdr:row>63</xdr:row>
      <xdr:rowOff>123190</xdr:rowOff>
    </xdr:to>
    <xdr:sp macro="" textlink="">
      <xdr:nvSpPr>
        <xdr:cNvPr id="714" name="楕円 713">
          <a:extLst>
            <a:ext uri="{FF2B5EF4-FFF2-40B4-BE49-F238E27FC236}">
              <a16:creationId xmlns:a16="http://schemas.microsoft.com/office/drawing/2014/main" id="{FAD69EF0-723E-4FB5-B066-02AB06E7AABE}"/>
            </a:ext>
          </a:extLst>
        </xdr:cNvPr>
        <xdr:cNvSpPr/>
      </xdr:nvSpPr>
      <xdr:spPr>
        <a:xfrm>
          <a:off x="18345150" y="1023239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72390</xdr:rowOff>
    </xdr:from>
    <xdr:to>
      <xdr:col>111</xdr:col>
      <xdr:colOff>177800</xdr:colOff>
      <xdr:row>63</xdr:row>
      <xdr:rowOff>72390</xdr:rowOff>
    </xdr:to>
    <xdr:cxnSp macro="">
      <xdr:nvCxnSpPr>
        <xdr:cNvPr id="715" name="直線コネクタ 714">
          <a:extLst>
            <a:ext uri="{FF2B5EF4-FFF2-40B4-BE49-F238E27FC236}">
              <a16:creationId xmlns:a16="http://schemas.microsoft.com/office/drawing/2014/main" id="{4C95CF7A-E23B-4418-99EE-C05A8A99B448}"/>
            </a:ext>
          </a:extLst>
        </xdr:cNvPr>
        <xdr:cNvCxnSpPr/>
      </xdr:nvCxnSpPr>
      <xdr:spPr>
        <a:xfrm>
          <a:off x="18392775" y="10280015"/>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21590</xdr:rowOff>
    </xdr:from>
    <xdr:to>
      <xdr:col>102</xdr:col>
      <xdr:colOff>165100</xdr:colOff>
      <xdr:row>63</xdr:row>
      <xdr:rowOff>123190</xdr:rowOff>
    </xdr:to>
    <xdr:sp macro="" textlink="">
      <xdr:nvSpPr>
        <xdr:cNvPr id="716" name="楕円 715">
          <a:extLst>
            <a:ext uri="{FF2B5EF4-FFF2-40B4-BE49-F238E27FC236}">
              <a16:creationId xmlns:a16="http://schemas.microsoft.com/office/drawing/2014/main" id="{9EAC08F3-1B9E-4234-A6AF-09450B1EA4FD}"/>
            </a:ext>
          </a:extLst>
        </xdr:cNvPr>
        <xdr:cNvSpPr/>
      </xdr:nvSpPr>
      <xdr:spPr>
        <a:xfrm>
          <a:off x="17554575" y="1023239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72390</xdr:rowOff>
    </xdr:from>
    <xdr:to>
      <xdr:col>107</xdr:col>
      <xdr:colOff>50800</xdr:colOff>
      <xdr:row>63</xdr:row>
      <xdr:rowOff>72390</xdr:rowOff>
    </xdr:to>
    <xdr:cxnSp macro="">
      <xdr:nvCxnSpPr>
        <xdr:cNvPr id="717" name="直線コネクタ 716">
          <a:extLst>
            <a:ext uri="{FF2B5EF4-FFF2-40B4-BE49-F238E27FC236}">
              <a16:creationId xmlns:a16="http://schemas.microsoft.com/office/drawing/2014/main" id="{26A549A8-F4E7-4A91-8A76-D481C7AECAB0}"/>
            </a:ext>
          </a:extLst>
        </xdr:cNvPr>
        <xdr:cNvCxnSpPr/>
      </xdr:nvCxnSpPr>
      <xdr:spPr>
        <a:xfrm>
          <a:off x="17602200" y="10280015"/>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78740</xdr:rowOff>
    </xdr:from>
    <xdr:to>
      <xdr:col>98</xdr:col>
      <xdr:colOff>38100</xdr:colOff>
      <xdr:row>63</xdr:row>
      <xdr:rowOff>8890</xdr:rowOff>
    </xdr:to>
    <xdr:sp macro="" textlink="">
      <xdr:nvSpPr>
        <xdr:cNvPr id="718" name="楕円 717">
          <a:extLst>
            <a:ext uri="{FF2B5EF4-FFF2-40B4-BE49-F238E27FC236}">
              <a16:creationId xmlns:a16="http://schemas.microsoft.com/office/drawing/2014/main" id="{F9D82FBC-0926-4BE5-8412-E4ED36052CDE}"/>
            </a:ext>
          </a:extLst>
        </xdr:cNvPr>
        <xdr:cNvSpPr/>
      </xdr:nvSpPr>
      <xdr:spPr>
        <a:xfrm>
          <a:off x="16754475" y="1012761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129540</xdr:rowOff>
    </xdr:from>
    <xdr:to>
      <xdr:col>102</xdr:col>
      <xdr:colOff>114300</xdr:colOff>
      <xdr:row>63</xdr:row>
      <xdr:rowOff>72390</xdr:rowOff>
    </xdr:to>
    <xdr:cxnSp macro="">
      <xdr:nvCxnSpPr>
        <xdr:cNvPr id="719" name="直線コネクタ 718">
          <a:extLst>
            <a:ext uri="{FF2B5EF4-FFF2-40B4-BE49-F238E27FC236}">
              <a16:creationId xmlns:a16="http://schemas.microsoft.com/office/drawing/2014/main" id="{4EB59BE2-411F-49F2-9C79-0F5723A9A621}"/>
            </a:ext>
          </a:extLst>
        </xdr:cNvPr>
        <xdr:cNvCxnSpPr/>
      </xdr:nvCxnSpPr>
      <xdr:spPr>
        <a:xfrm>
          <a:off x="16802100" y="10175240"/>
          <a:ext cx="8001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90187</xdr:rowOff>
    </xdr:from>
    <xdr:ext cx="469744" cy="259045"/>
    <xdr:sp macro="" textlink="">
      <xdr:nvSpPr>
        <xdr:cNvPr id="720" name="n_1aveValue【保健センター・保健所】&#10;一人当たり面積">
          <a:extLst>
            <a:ext uri="{FF2B5EF4-FFF2-40B4-BE49-F238E27FC236}">
              <a16:creationId xmlns:a16="http://schemas.microsoft.com/office/drawing/2014/main" id="{1F190F8E-2AD8-40A9-80EE-B2D91F87EF5F}"/>
            </a:ext>
          </a:extLst>
        </xdr:cNvPr>
        <xdr:cNvSpPr txBox="1"/>
      </xdr:nvSpPr>
      <xdr:spPr>
        <a:xfrm>
          <a:off x="18983402" y="9812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82567</xdr:rowOff>
    </xdr:from>
    <xdr:ext cx="469744" cy="259045"/>
    <xdr:sp macro="" textlink="">
      <xdr:nvSpPr>
        <xdr:cNvPr id="721" name="n_2aveValue【保健センター・保健所】&#10;一人当たり面積">
          <a:extLst>
            <a:ext uri="{FF2B5EF4-FFF2-40B4-BE49-F238E27FC236}">
              <a16:creationId xmlns:a16="http://schemas.microsoft.com/office/drawing/2014/main" id="{2B6CDDEC-1415-4E14-A689-A946B3E6478A}"/>
            </a:ext>
          </a:extLst>
        </xdr:cNvPr>
        <xdr:cNvSpPr txBox="1"/>
      </xdr:nvSpPr>
      <xdr:spPr>
        <a:xfrm>
          <a:off x="18183302" y="9810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82567</xdr:rowOff>
    </xdr:from>
    <xdr:ext cx="469744" cy="259045"/>
    <xdr:sp macro="" textlink="">
      <xdr:nvSpPr>
        <xdr:cNvPr id="722" name="n_3aveValue【保健センター・保健所】&#10;一人当たり面積">
          <a:extLst>
            <a:ext uri="{FF2B5EF4-FFF2-40B4-BE49-F238E27FC236}">
              <a16:creationId xmlns:a16="http://schemas.microsoft.com/office/drawing/2014/main" id="{B38E2F86-9A9D-4142-941F-20FD1E544B5E}"/>
            </a:ext>
          </a:extLst>
        </xdr:cNvPr>
        <xdr:cNvSpPr txBox="1"/>
      </xdr:nvSpPr>
      <xdr:spPr>
        <a:xfrm>
          <a:off x="17383202" y="9810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74947</xdr:rowOff>
    </xdr:from>
    <xdr:ext cx="469744" cy="259045"/>
    <xdr:sp macro="" textlink="">
      <xdr:nvSpPr>
        <xdr:cNvPr id="723" name="n_4aveValue【保健センター・保健所】&#10;一人当たり面積">
          <a:extLst>
            <a:ext uri="{FF2B5EF4-FFF2-40B4-BE49-F238E27FC236}">
              <a16:creationId xmlns:a16="http://schemas.microsoft.com/office/drawing/2014/main" id="{2B0B776B-0A43-46E3-87C3-DF27C3F73421}"/>
            </a:ext>
          </a:extLst>
        </xdr:cNvPr>
        <xdr:cNvSpPr txBox="1"/>
      </xdr:nvSpPr>
      <xdr:spPr>
        <a:xfrm>
          <a:off x="16592627" y="9799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114317</xdr:rowOff>
    </xdr:from>
    <xdr:ext cx="469744" cy="259045"/>
    <xdr:sp macro="" textlink="">
      <xdr:nvSpPr>
        <xdr:cNvPr id="724" name="n_1mainValue【保健センター・保健所】&#10;一人当たり面積">
          <a:extLst>
            <a:ext uri="{FF2B5EF4-FFF2-40B4-BE49-F238E27FC236}">
              <a16:creationId xmlns:a16="http://schemas.microsoft.com/office/drawing/2014/main" id="{457F6F86-18D5-4EDF-BC12-98869AB91AE1}"/>
            </a:ext>
          </a:extLst>
        </xdr:cNvPr>
        <xdr:cNvSpPr txBox="1"/>
      </xdr:nvSpPr>
      <xdr:spPr>
        <a:xfrm>
          <a:off x="18983402" y="10325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114317</xdr:rowOff>
    </xdr:from>
    <xdr:ext cx="469744" cy="259045"/>
    <xdr:sp macro="" textlink="">
      <xdr:nvSpPr>
        <xdr:cNvPr id="725" name="n_2mainValue【保健センター・保健所】&#10;一人当たり面積">
          <a:extLst>
            <a:ext uri="{FF2B5EF4-FFF2-40B4-BE49-F238E27FC236}">
              <a16:creationId xmlns:a16="http://schemas.microsoft.com/office/drawing/2014/main" id="{970334BB-5791-404B-BAFF-FCA24B59F572}"/>
            </a:ext>
          </a:extLst>
        </xdr:cNvPr>
        <xdr:cNvSpPr txBox="1"/>
      </xdr:nvSpPr>
      <xdr:spPr>
        <a:xfrm>
          <a:off x="18183302" y="10325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114317</xdr:rowOff>
    </xdr:from>
    <xdr:ext cx="469744" cy="259045"/>
    <xdr:sp macro="" textlink="">
      <xdr:nvSpPr>
        <xdr:cNvPr id="726" name="n_3mainValue【保健センター・保健所】&#10;一人当たり面積">
          <a:extLst>
            <a:ext uri="{FF2B5EF4-FFF2-40B4-BE49-F238E27FC236}">
              <a16:creationId xmlns:a16="http://schemas.microsoft.com/office/drawing/2014/main" id="{D987EBFC-4D26-4DFB-84E4-D7ACBDF2CC41}"/>
            </a:ext>
          </a:extLst>
        </xdr:cNvPr>
        <xdr:cNvSpPr txBox="1"/>
      </xdr:nvSpPr>
      <xdr:spPr>
        <a:xfrm>
          <a:off x="17383202" y="10325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17</xdr:rowOff>
    </xdr:from>
    <xdr:ext cx="469744" cy="259045"/>
    <xdr:sp macro="" textlink="">
      <xdr:nvSpPr>
        <xdr:cNvPr id="727" name="n_4mainValue【保健センター・保健所】&#10;一人当たり面積">
          <a:extLst>
            <a:ext uri="{FF2B5EF4-FFF2-40B4-BE49-F238E27FC236}">
              <a16:creationId xmlns:a16="http://schemas.microsoft.com/office/drawing/2014/main" id="{BECCC0B9-70CC-4F7B-B16B-55AF6AC8C9D5}"/>
            </a:ext>
          </a:extLst>
        </xdr:cNvPr>
        <xdr:cNvSpPr txBox="1"/>
      </xdr:nvSpPr>
      <xdr:spPr>
        <a:xfrm>
          <a:off x="16592627" y="1021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a:extLst>
            <a:ext uri="{FF2B5EF4-FFF2-40B4-BE49-F238E27FC236}">
              <a16:creationId xmlns:a16="http://schemas.microsoft.com/office/drawing/2014/main" id="{97F4A9A4-862F-4C45-9440-AAE2FF5D0A1C}"/>
            </a:ext>
          </a:extLst>
        </xdr:cNvPr>
        <xdr:cNvSpPr/>
      </xdr:nvSpPr>
      <xdr:spPr>
        <a:xfrm>
          <a:off x="11210925" y="111728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a:extLst>
            <a:ext uri="{FF2B5EF4-FFF2-40B4-BE49-F238E27FC236}">
              <a16:creationId xmlns:a16="http://schemas.microsoft.com/office/drawing/2014/main" id="{EE4178F2-FEE0-48EE-83C7-59677044D11A}"/>
            </a:ext>
          </a:extLst>
        </xdr:cNvPr>
        <xdr:cNvSpPr/>
      </xdr:nvSpPr>
      <xdr:spPr>
        <a:xfrm>
          <a:off x="11315700"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a:extLst>
            <a:ext uri="{FF2B5EF4-FFF2-40B4-BE49-F238E27FC236}">
              <a16:creationId xmlns:a16="http://schemas.microsoft.com/office/drawing/2014/main" id="{BD5D08B3-D4AD-48B6-93D7-6598F93F6FDD}"/>
            </a:ext>
          </a:extLst>
        </xdr:cNvPr>
        <xdr:cNvSpPr/>
      </xdr:nvSpPr>
      <xdr:spPr>
        <a:xfrm>
          <a:off x="11315700"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a:extLst>
            <a:ext uri="{FF2B5EF4-FFF2-40B4-BE49-F238E27FC236}">
              <a16:creationId xmlns:a16="http://schemas.microsoft.com/office/drawing/2014/main" id="{B9F08A4C-7F45-400C-891B-D0EDD3C0D5FC}"/>
            </a:ext>
          </a:extLst>
        </xdr:cNvPr>
        <xdr:cNvSpPr/>
      </xdr:nvSpPr>
      <xdr:spPr>
        <a:xfrm>
          <a:off x="122396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a:extLst>
            <a:ext uri="{FF2B5EF4-FFF2-40B4-BE49-F238E27FC236}">
              <a16:creationId xmlns:a16="http://schemas.microsoft.com/office/drawing/2014/main" id="{C8E5C3CD-F8D9-4761-8812-54ABA9699A00}"/>
            </a:ext>
          </a:extLst>
        </xdr:cNvPr>
        <xdr:cNvSpPr/>
      </xdr:nvSpPr>
      <xdr:spPr>
        <a:xfrm>
          <a:off x="122396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a:extLst>
            <a:ext uri="{FF2B5EF4-FFF2-40B4-BE49-F238E27FC236}">
              <a16:creationId xmlns:a16="http://schemas.microsoft.com/office/drawing/2014/main" id="{94BAFB30-329D-4AE4-B507-5585214BB032}"/>
            </a:ext>
          </a:extLst>
        </xdr:cNvPr>
        <xdr:cNvSpPr/>
      </xdr:nvSpPr>
      <xdr:spPr>
        <a:xfrm>
          <a:off x="132683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a:extLst>
            <a:ext uri="{FF2B5EF4-FFF2-40B4-BE49-F238E27FC236}">
              <a16:creationId xmlns:a16="http://schemas.microsoft.com/office/drawing/2014/main" id="{B38A6892-1446-45B1-AF26-82579936C9ED}"/>
            </a:ext>
          </a:extLst>
        </xdr:cNvPr>
        <xdr:cNvSpPr/>
      </xdr:nvSpPr>
      <xdr:spPr>
        <a:xfrm>
          <a:off x="132683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a:extLst>
            <a:ext uri="{FF2B5EF4-FFF2-40B4-BE49-F238E27FC236}">
              <a16:creationId xmlns:a16="http://schemas.microsoft.com/office/drawing/2014/main" id="{F85B812F-8814-4DE1-92A7-C52A97D47ABE}"/>
            </a:ext>
          </a:extLst>
        </xdr:cNvPr>
        <xdr:cNvSpPr/>
      </xdr:nvSpPr>
      <xdr:spPr>
        <a:xfrm>
          <a:off x="11210925" y="1224915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6" name="テキスト ボックス 735">
          <a:extLst>
            <a:ext uri="{FF2B5EF4-FFF2-40B4-BE49-F238E27FC236}">
              <a16:creationId xmlns:a16="http://schemas.microsoft.com/office/drawing/2014/main" id="{2E961D19-4E7C-4E07-AB1F-1E997935CFC8}"/>
            </a:ext>
          </a:extLst>
        </xdr:cNvPr>
        <xdr:cNvSpPr txBox="1"/>
      </xdr:nvSpPr>
      <xdr:spPr>
        <a:xfrm>
          <a:off x="11172825" y="120681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7" name="直線コネクタ 736">
          <a:extLst>
            <a:ext uri="{FF2B5EF4-FFF2-40B4-BE49-F238E27FC236}">
              <a16:creationId xmlns:a16="http://schemas.microsoft.com/office/drawing/2014/main" id="{26E54A0F-66C2-46DC-9D41-0B99C527EE0D}"/>
            </a:ext>
          </a:extLst>
        </xdr:cNvPr>
        <xdr:cNvCxnSpPr/>
      </xdr:nvCxnSpPr>
      <xdr:spPr>
        <a:xfrm>
          <a:off x="11210925" y="144113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8" name="テキスト ボックス 737">
          <a:extLst>
            <a:ext uri="{FF2B5EF4-FFF2-40B4-BE49-F238E27FC236}">
              <a16:creationId xmlns:a16="http://schemas.microsoft.com/office/drawing/2014/main" id="{5E4B1CE9-5756-4233-834E-FBD39B19A527}"/>
            </a:ext>
          </a:extLst>
        </xdr:cNvPr>
        <xdr:cNvSpPr txBox="1"/>
      </xdr:nvSpPr>
      <xdr:spPr>
        <a:xfrm>
          <a:off x="10794546" y="1426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9" name="直線コネクタ 738">
          <a:extLst>
            <a:ext uri="{FF2B5EF4-FFF2-40B4-BE49-F238E27FC236}">
              <a16:creationId xmlns:a16="http://schemas.microsoft.com/office/drawing/2014/main" id="{6AFCA50C-5901-4FDD-AF17-170E7A498C43}"/>
            </a:ext>
          </a:extLst>
        </xdr:cNvPr>
        <xdr:cNvCxnSpPr/>
      </xdr:nvCxnSpPr>
      <xdr:spPr>
        <a:xfrm>
          <a:off x="11210925" y="14094279"/>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40" name="テキスト ボックス 739">
          <a:extLst>
            <a:ext uri="{FF2B5EF4-FFF2-40B4-BE49-F238E27FC236}">
              <a16:creationId xmlns:a16="http://schemas.microsoft.com/office/drawing/2014/main" id="{85C57AA3-23A3-416B-9EC5-84B9CABEB81D}"/>
            </a:ext>
          </a:extLst>
        </xdr:cNvPr>
        <xdr:cNvSpPr txBox="1"/>
      </xdr:nvSpPr>
      <xdr:spPr>
        <a:xfrm>
          <a:off x="10794546" y="139647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41" name="直線コネクタ 740">
          <a:extLst>
            <a:ext uri="{FF2B5EF4-FFF2-40B4-BE49-F238E27FC236}">
              <a16:creationId xmlns:a16="http://schemas.microsoft.com/office/drawing/2014/main" id="{D0B43A9D-29EC-4A1D-A27A-C27D9EF1C50F}"/>
            </a:ext>
          </a:extLst>
        </xdr:cNvPr>
        <xdr:cNvCxnSpPr/>
      </xdr:nvCxnSpPr>
      <xdr:spPr>
        <a:xfrm>
          <a:off x="11210925" y="13783582"/>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42" name="テキスト ボックス 741">
          <a:extLst>
            <a:ext uri="{FF2B5EF4-FFF2-40B4-BE49-F238E27FC236}">
              <a16:creationId xmlns:a16="http://schemas.microsoft.com/office/drawing/2014/main" id="{C621767A-DA14-47BF-83D0-D98AF76821A3}"/>
            </a:ext>
          </a:extLst>
        </xdr:cNvPr>
        <xdr:cNvSpPr txBox="1"/>
      </xdr:nvSpPr>
      <xdr:spPr>
        <a:xfrm>
          <a:off x="10845966" y="136572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3" name="直線コネクタ 742">
          <a:extLst>
            <a:ext uri="{FF2B5EF4-FFF2-40B4-BE49-F238E27FC236}">
              <a16:creationId xmlns:a16="http://schemas.microsoft.com/office/drawing/2014/main" id="{F008F47A-F4CB-48E1-82CB-C663FFE79B75}"/>
            </a:ext>
          </a:extLst>
        </xdr:cNvPr>
        <xdr:cNvCxnSpPr/>
      </xdr:nvCxnSpPr>
      <xdr:spPr>
        <a:xfrm>
          <a:off x="11210925" y="13476061"/>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4" name="テキスト ボックス 743">
          <a:extLst>
            <a:ext uri="{FF2B5EF4-FFF2-40B4-BE49-F238E27FC236}">
              <a16:creationId xmlns:a16="http://schemas.microsoft.com/office/drawing/2014/main" id="{C75E311F-CBDB-4926-B794-ADDAA1A805F5}"/>
            </a:ext>
          </a:extLst>
        </xdr:cNvPr>
        <xdr:cNvSpPr txBox="1"/>
      </xdr:nvSpPr>
      <xdr:spPr>
        <a:xfrm>
          <a:off x="10845966" y="1334653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5" name="直線コネクタ 744">
          <a:extLst>
            <a:ext uri="{FF2B5EF4-FFF2-40B4-BE49-F238E27FC236}">
              <a16:creationId xmlns:a16="http://schemas.microsoft.com/office/drawing/2014/main" id="{E92046F2-731C-41C0-924E-C6A5F6D8A6D2}"/>
            </a:ext>
          </a:extLst>
        </xdr:cNvPr>
        <xdr:cNvCxnSpPr/>
      </xdr:nvCxnSpPr>
      <xdr:spPr>
        <a:xfrm>
          <a:off x="11210925" y="13174889"/>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6" name="テキスト ボックス 745">
          <a:extLst>
            <a:ext uri="{FF2B5EF4-FFF2-40B4-BE49-F238E27FC236}">
              <a16:creationId xmlns:a16="http://schemas.microsoft.com/office/drawing/2014/main" id="{57BBF289-F817-4475-A2F7-E5B9C57CD65C}"/>
            </a:ext>
          </a:extLst>
        </xdr:cNvPr>
        <xdr:cNvSpPr txBox="1"/>
      </xdr:nvSpPr>
      <xdr:spPr>
        <a:xfrm>
          <a:off x="10845966" y="1303901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7" name="直線コネクタ 746">
          <a:extLst>
            <a:ext uri="{FF2B5EF4-FFF2-40B4-BE49-F238E27FC236}">
              <a16:creationId xmlns:a16="http://schemas.microsoft.com/office/drawing/2014/main" id="{B2D4D34A-41FE-42B8-9602-26E49BD81588}"/>
            </a:ext>
          </a:extLst>
        </xdr:cNvPr>
        <xdr:cNvCxnSpPr/>
      </xdr:nvCxnSpPr>
      <xdr:spPr>
        <a:xfrm>
          <a:off x="11210925" y="12867368"/>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8" name="テキスト ボックス 747">
          <a:extLst>
            <a:ext uri="{FF2B5EF4-FFF2-40B4-BE49-F238E27FC236}">
              <a16:creationId xmlns:a16="http://schemas.microsoft.com/office/drawing/2014/main" id="{A85344EC-11F1-465E-8349-0E6FA70B2260}"/>
            </a:ext>
          </a:extLst>
        </xdr:cNvPr>
        <xdr:cNvSpPr txBox="1"/>
      </xdr:nvSpPr>
      <xdr:spPr>
        <a:xfrm>
          <a:off x="10845966" y="127283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9" name="直線コネクタ 748">
          <a:extLst>
            <a:ext uri="{FF2B5EF4-FFF2-40B4-BE49-F238E27FC236}">
              <a16:creationId xmlns:a16="http://schemas.microsoft.com/office/drawing/2014/main" id="{FCD8E17F-19B3-4B5A-898E-C4C4CC99C1ED}"/>
            </a:ext>
          </a:extLst>
        </xdr:cNvPr>
        <xdr:cNvCxnSpPr/>
      </xdr:nvCxnSpPr>
      <xdr:spPr>
        <a:xfrm>
          <a:off x="11210925" y="12556671"/>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50" name="テキスト ボックス 749">
          <a:extLst>
            <a:ext uri="{FF2B5EF4-FFF2-40B4-BE49-F238E27FC236}">
              <a16:creationId xmlns:a16="http://schemas.microsoft.com/office/drawing/2014/main" id="{D9B223F6-F527-4349-9B97-5F4881AF2835}"/>
            </a:ext>
          </a:extLst>
        </xdr:cNvPr>
        <xdr:cNvSpPr txBox="1"/>
      </xdr:nvSpPr>
      <xdr:spPr>
        <a:xfrm>
          <a:off x="10903736" y="1242079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1" name="直線コネクタ 750">
          <a:extLst>
            <a:ext uri="{FF2B5EF4-FFF2-40B4-BE49-F238E27FC236}">
              <a16:creationId xmlns:a16="http://schemas.microsoft.com/office/drawing/2014/main" id="{378781DD-6046-4DC1-B09E-CC28F60E4C1F}"/>
            </a:ext>
          </a:extLst>
        </xdr:cNvPr>
        <xdr:cNvCxnSpPr/>
      </xdr:nvCxnSpPr>
      <xdr:spPr>
        <a:xfrm>
          <a:off x="11210925" y="122491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52" name="【消防施設】&#10;有形固定資産減価償却率グラフ枠">
          <a:extLst>
            <a:ext uri="{FF2B5EF4-FFF2-40B4-BE49-F238E27FC236}">
              <a16:creationId xmlns:a16="http://schemas.microsoft.com/office/drawing/2014/main" id="{B87B46EA-94F0-4329-AF43-4534D8D01F82}"/>
            </a:ext>
          </a:extLst>
        </xdr:cNvPr>
        <xdr:cNvSpPr/>
      </xdr:nvSpPr>
      <xdr:spPr>
        <a:xfrm>
          <a:off x="11210925" y="1224915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88719</xdr:rowOff>
    </xdr:from>
    <xdr:to>
      <xdr:col>85</xdr:col>
      <xdr:colOff>126364</xdr:colOff>
      <xdr:row>85</xdr:row>
      <xdr:rowOff>132806</xdr:rowOff>
    </xdr:to>
    <xdr:cxnSp macro="">
      <xdr:nvCxnSpPr>
        <xdr:cNvPr id="753" name="直線コネクタ 752">
          <a:extLst>
            <a:ext uri="{FF2B5EF4-FFF2-40B4-BE49-F238E27FC236}">
              <a16:creationId xmlns:a16="http://schemas.microsoft.com/office/drawing/2014/main" id="{5271A649-3385-41E8-875C-F9A38270A964}"/>
            </a:ext>
          </a:extLst>
        </xdr:cNvPr>
        <xdr:cNvCxnSpPr/>
      </xdr:nvCxnSpPr>
      <xdr:spPr>
        <a:xfrm flipV="1">
          <a:off x="14696439" y="12725219"/>
          <a:ext cx="0" cy="1180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136633</xdr:rowOff>
    </xdr:from>
    <xdr:ext cx="405111" cy="259045"/>
    <xdr:sp macro="" textlink="">
      <xdr:nvSpPr>
        <xdr:cNvPr id="754" name="【消防施設】&#10;有形固定資産減価償却率最小値テキスト">
          <a:extLst>
            <a:ext uri="{FF2B5EF4-FFF2-40B4-BE49-F238E27FC236}">
              <a16:creationId xmlns:a16="http://schemas.microsoft.com/office/drawing/2014/main" id="{F80FC512-1DFC-4D9B-A4B6-D3D4C33D532C}"/>
            </a:ext>
          </a:extLst>
        </xdr:cNvPr>
        <xdr:cNvSpPr txBox="1"/>
      </xdr:nvSpPr>
      <xdr:spPr>
        <a:xfrm>
          <a:off x="14735175" y="13912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132806</xdr:rowOff>
    </xdr:from>
    <xdr:to>
      <xdr:col>86</xdr:col>
      <xdr:colOff>25400</xdr:colOff>
      <xdr:row>85</xdr:row>
      <xdr:rowOff>132806</xdr:rowOff>
    </xdr:to>
    <xdr:cxnSp macro="">
      <xdr:nvCxnSpPr>
        <xdr:cNvPr id="755" name="直線コネクタ 754">
          <a:extLst>
            <a:ext uri="{FF2B5EF4-FFF2-40B4-BE49-F238E27FC236}">
              <a16:creationId xmlns:a16="http://schemas.microsoft.com/office/drawing/2014/main" id="{1AE6903B-DEE8-4F16-BEF4-53F9ABA83611}"/>
            </a:ext>
          </a:extLst>
        </xdr:cNvPr>
        <xdr:cNvCxnSpPr/>
      </xdr:nvCxnSpPr>
      <xdr:spPr>
        <a:xfrm>
          <a:off x="14611350" y="1390595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35396</xdr:rowOff>
    </xdr:from>
    <xdr:ext cx="405111" cy="259045"/>
    <xdr:sp macro="" textlink="">
      <xdr:nvSpPr>
        <xdr:cNvPr id="756" name="【消防施設】&#10;有形固定資産減価償却率最大値テキスト">
          <a:extLst>
            <a:ext uri="{FF2B5EF4-FFF2-40B4-BE49-F238E27FC236}">
              <a16:creationId xmlns:a16="http://schemas.microsoft.com/office/drawing/2014/main" id="{D3E2BB52-E136-4527-9060-5660C682ACC9}"/>
            </a:ext>
          </a:extLst>
        </xdr:cNvPr>
        <xdr:cNvSpPr txBox="1"/>
      </xdr:nvSpPr>
      <xdr:spPr>
        <a:xfrm>
          <a:off x="14735175" y="12513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88719</xdr:rowOff>
    </xdr:from>
    <xdr:to>
      <xdr:col>86</xdr:col>
      <xdr:colOff>25400</xdr:colOff>
      <xdr:row>78</xdr:row>
      <xdr:rowOff>88719</xdr:rowOff>
    </xdr:to>
    <xdr:cxnSp macro="">
      <xdr:nvCxnSpPr>
        <xdr:cNvPr id="757" name="直線コネクタ 756">
          <a:extLst>
            <a:ext uri="{FF2B5EF4-FFF2-40B4-BE49-F238E27FC236}">
              <a16:creationId xmlns:a16="http://schemas.microsoft.com/office/drawing/2014/main" id="{A990E596-2D9C-4CDC-8F43-6B61957808E2}"/>
            </a:ext>
          </a:extLst>
        </xdr:cNvPr>
        <xdr:cNvCxnSpPr/>
      </xdr:nvCxnSpPr>
      <xdr:spPr>
        <a:xfrm>
          <a:off x="14611350" y="1272521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120848</xdr:rowOff>
    </xdr:from>
    <xdr:ext cx="405111" cy="259045"/>
    <xdr:sp macro="" textlink="">
      <xdr:nvSpPr>
        <xdr:cNvPr id="758" name="【消防施設】&#10;有形固定資産減価償却率平均値テキスト">
          <a:extLst>
            <a:ext uri="{FF2B5EF4-FFF2-40B4-BE49-F238E27FC236}">
              <a16:creationId xmlns:a16="http://schemas.microsoft.com/office/drawing/2014/main" id="{13FF70C8-93FB-449C-8466-D799F011522F}"/>
            </a:ext>
          </a:extLst>
        </xdr:cNvPr>
        <xdr:cNvSpPr txBox="1"/>
      </xdr:nvSpPr>
      <xdr:spPr>
        <a:xfrm>
          <a:off x="14735175" y="134113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142421</xdr:rowOff>
    </xdr:from>
    <xdr:to>
      <xdr:col>85</xdr:col>
      <xdr:colOff>177800</xdr:colOff>
      <xdr:row>83</xdr:row>
      <xdr:rowOff>72571</xdr:rowOff>
    </xdr:to>
    <xdr:sp macro="" textlink="">
      <xdr:nvSpPr>
        <xdr:cNvPr id="759" name="フローチャート: 判断 758">
          <a:extLst>
            <a:ext uri="{FF2B5EF4-FFF2-40B4-BE49-F238E27FC236}">
              <a16:creationId xmlns:a16="http://schemas.microsoft.com/office/drawing/2014/main" id="{F2036271-406F-4289-ACC9-742C4D3E0AC9}"/>
            </a:ext>
          </a:extLst>
        </xdr:cNvPr>
        <xdr:cNvSpPr/>
      </xdr:nvSpPr>
      <xdr:spPr>
        <a:xfrm>
          <a:off x="14649450" y="13432971"/>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109764</xdr:rowOff>
    </xdr:from>
    <xdr:to>
      <xdr:col>81</xdr:col>
      <xdr:colOff>101600</xdr:colOff>
      <xdr:row>83</xdr:row>
      <xdr:rowOff>39914</xdr:rowOff>
    </xdr:to>
    <xdr:sp macro="" textlink="">
      <xdr:nvSpPr>
        <xdr:cNvPr id="760" name="フローチャート: 判断 759">
          <a:extLst>
            <a:ext uri="{FF2B5EF4-FFF2-40B4-BE49-F238E27FC236}">
              <a16:creationId xmlns:a16="http://schemas.microsoft.com/office/drawing/2014/main" id="{7C0E1843-C38C-4C98-B50C-943B33A443E6}"/>
            </a:ext>
          </a:extLst>
        </xdr:cNvPr>
        <xdr:cNvSpPr/>
      </xdr:nvSpPr>
      <xdr:spPr>
        <a:xfrm>
          <a:off x="13887450" y="13393964"/>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103232</xdr:rowOff>
    </xdr:from>
    <xdr:to>
      <xdr:col>76</xdr:col>
      <xdr:colOff>165100</xdr:colOff>
      <xdr:row>83</xdr:row>
      <xdr:rowOff>33382</xdr:rowOff>
    </xdr:to>
    <xdr:sp macro="" textlink="">
      <xdr:nvSpPr>
        <xdr:cNvPr id="761" name="フローチャート: 判断 760">
          <a:extLst>
            <a:ext uri="{FF2B5EF4-FFF2-40B4-BE49-F238E27FC236}">
              <a16:creationId xmlns:a16="http://schemas.microsoft.com/office/drawing/2014/main" id="{DEBB9596-B2A6-4711-B0E6-6FD8BE2CA194}"/>
            </a:ext>
          </a:extLst>
        </xdr:cNvPr>
        <xdr:cNvSpPr/>
      </xdr:nvSpPr>
      <xdr:spPr>
        <a:xfrm>
          <a:off x="13096875" y="13393782"/>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93436</xdr:rowOff>
    </xdr:from>
    <xdr:to>
      <xdr:col>72</xdr:col>
      <xdr:colOff>38100</xdr:colOff>
      <xdr:row>83</xdr:row>
      <xdr:rowOff>23586</xdr:rowOff>
    </xdr:to>
    <xdr:sp macro="" textlink="">
      <xdr:nvSpPr>
        <xdr:cNvPr id="762" name="フローチャート: 判断 761">
          <a:extLst>
            <a:ext uri="{FF2B5EF4-FFF2-40B4-BE49-F238E27FC236}">
              <a16:creationId xmlns:a16="http://schemas.microsoft.com/office/drawing/2014/main" id="{E5334C72-605F-4BAD-8AAC-D777F44E1EF0}"/>
            </a:ext>
          </a:extLst>
        </xdr:cNvPr>
        <xdr:cNvSpPr/>
      </xdr:nvSpPr>
      <xdr:spPr>
        <a:xfrm>
          <a:off x="12296775" y="1338081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75474</xdr:rowOff>
    </xdr:from>
    <xdr:to>
      <xdr:col>67</xdr:col>
      <xdr:colOff>101600</xdr:colOff>
      <xdr:row>83</xdr:row>
      <xdr:rowOff>5624</xdr:rowOff>
    </xdr:to>
    <xdr:sp macro="" textlink="">
      <xdr:nvSpPr>
        <xdr:cNvPr id="763" name="フローチャート: 判断 762">
          <a:extLst>
            <a:ext uri="{FF2B5EF4-FFF2-40B4-BE49-F238E27FC236}">
              <a16:creationId xmlns:a16="http://schemas.microsoft.com/office/drawing/2014/main" id="{D27D59F8-F071-41CB-AB24-677FE018C991}"/>
            </a:ext>
          </a:extLst>
        </xdr:cNvPr>
        <xdr:cNvSpPr/>
      </xdr:nvSpPr>
      <xdr:spPr>
        <a:xfrm>
          <a:off x="11487150" y="1336284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C34E4E22-238C-4BF8-947A-C21AC0D5464F}"/>
            </a:ext>
          </a:extLst>
        </xdr:cNvPr>
        <xdr:cNvSpPr txBox="1"/>
      </xdr:nvSpPr>
      <xdr:spPr>
        <a:xfrm>
          <a:off x="145256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A9990217-9F37-47CC-9FBB-0CBACA79D3E3}"/>
            </a:ext>
          </a:extLst>
        </xdr:cNvPr>
        <xdr:cNvSpPr txBox="1"/>
      </xdr:nvSpPr>
      <xdr:spPr>
        <a:xfrm>
          <a:off x="137636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A870FC73-023B-405A-B3D9-F2575C71DC09}"/>
            </a:ext>
          </a:extLst>
        </xdr:cNvPr>
        <xdr:cNvSpPr txBox="1"/>
      </xdr:nvSpPr>
      <xdr:spPr>
        <a:xfrm>
          <a:off x="129730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7" name="テキスト ボックス 766">
          <a:extLst>
            <a:ext uri="{FF2B5EF4-FFF2-40B4-BE49-F238E27FC236}">
              <a16:creationId xmlns:a16="http://schemas.microsoft.com/office/drawing/2014/main" id="{F68D5108-2A7B-47DC-945F-B12ACA730927}"/>
            </a:ext>
          </a:extLst>
        </xdr:cNvPr>
        <xdr:cNvSpPr txBox="1"/>
      </xdr:nvSpPr>
      <xdr:spPr>
        <a:xfrm>
          <a:off x="121729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8" name="テキスト ボックス 767">
          <a:extLst>
            <a:ext uri="{FF2B5EF4-FFF2-40B4-BE49-F238E27FC236}">
              <a16:creationId xmlns:a16="http://schemas.microsoft.com/office/drawing/2014/main" id="{98FA9C60-A50D-4193-B77A-BC7F21C7A00C}"/>
            </a:ext>
          </a:extLst>
        </xdr:cNvPr>
        <xdr:cNvSpPr txBox="1"/>
      </xdr:nvSpPr>
      <xdr:spPr>
        <a:xfrm>
          <a:off x="113633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8527</xdr:rowOff>
    </xdr:from>
    <xdr:to>
      <xdr:col>85</xdr:col>
      <xdr:colOff>177800</xdr:colOff>
      <xdr:row>81</xdr:row>
      <xdr:rowOff>110127</xdr:rowOff>
    </xdr:to>
    <xdr:sp macro="" textlink="">
      <xdr:nvSpPr>
        <xdr:cNvPr id="769" name="楕円 768">
          <a:extLst>
            <a:ext uri="{FF2B5EF4-FFF2-40B4-BE49-F238E27FC236}">
              <a16:creationId xmlns:a16="http://schemas.microsoft.com/office/drawing/2014/main" id="{BE78D988-ED62-4ED9-8F26-15CD270FB7EE}"/>
            </a:ext>
          </a:extLst>
        </xdr:cNvPr>
        <xdr:cNvSpPr/>
      </xdr:nvSpPr>
      <xdr:spPr>
        <a:xfrm>
          <a:off x="14649450" y="1313715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31404</xdr:rowOff>
    </xdr:from>
    <xdr:ext cx="405111" cy="259045"/>
    <xdr:sp macro="" textlink="">
      <xdr:nvSpPr>
        <xdr:cNvPr id="770" name="【消防施設】&#10;有形固定資産減価償却率該当値テキスト">
          <a:extLst>
            <a:ext uri="{FF2B5EF4-FFF2-40B4-BE49-F238E27FC236}">
              <a16:creationId xmlns:a16="http://schemas.microsoft.com/office/drawing/2014/main" id="{C3E0ED8B-A132-4721-B4BA-D7E1D045E2D3}"/>
            </a:ext>
          </a:extLst>
        </xdr:cNvPr>
        <xdr:cNvSpPr txBox="1"/>
      </xdr:nvSpPr>
      <xdr:spPr>
        <a:xfrm>
          <a:off x="14735175" y="12991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170180</xdr:rowOff>
    </xdr:from>
    <xdr:to>
      <xdr:col>81</xdr:col>
      <xdr:colOff>101600</xdr:colOff>
      <xdr:row>81</xdr:row>
      <xdr:rowOff>100330</xdr:rowOff>
    </xdr:to>
    <xdr:sp macro="" textlink="">
      <xdr:nvSpPr>
        <xdr:cNvPr id="771" name="楕円 770">
          <a:extLst>
            <a:ext uri="{FF2B5EF4-FFF2-40B4-BE49-F238E27FC236}">
              <a16:creationId xmlns:a16="http://schemas.microsoft.com/office/drawing/2014/main" id="{0BFF7A0D-E3C6-4C27-B0EA-391E1F5E2432}"/>
            </a:ext>
          </a:extLst>
        </xdr:cNvPr>
        <xdr:cNvSpPr/>
      </xdr:nvSpPr>
      <xdr:spPr>
        <a:xfrm>
          <a:off x="13887450" y="1312418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49530</xdr:rowOff>
    </xdr:from>
    <xdr:to>
      <xdr:col>85</xdr:col>
      <xdr:colOff>127000</xdr:colOff>
      <xdr:row>81</xdr:row>
      <xdr:rowOff>59327</xdr:rowOff>
    </xdr:to>
    <xdr:cxnSp macro="">
      <xdr:nvCxnSpPr>
        <xdr:cNvPr id="772" name="直線コネクタ 771">
          <a:extLst>
            <a:ext uri="{FF2B5EF4-FFF2-40B4-BE49-F238E27FC236}">
              <a16:creationId xmlns:a16="http://schemas.microsoft.com/office/drawing/2014/main" id="{33D4C51A-17AC-44EE-9254-5818FD82E06E}"/>
            </a:ext>
          </a:extLst>
        </xdr:cNvPr>
        <xdr:cNvCxnSpPr/>
      </xdr:nvCxnSpPr>
      <xdr:spPr>
        <a:xfrm>
          <a:off x="13935075" y="13171805"/>
          <a:ext cx="762000" cy="1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132624</xdr:rowOff>
    </xdr:from>
    <xdr:to>
      <xdr:col>76</xdr:col>
      <xdr:colOff>165100</xdr:colOff>
      <xdr:row>81</xdr:row>
      <xdr:rowOff>62774</xdr:rowOff>
    </xdr:to>
    <xdr:sp macro="" textlink="">
      <xdr:nvSpPr>
        <xdr:cNvPr id="773" name="楕円 772">
          <a:extLst>
            <a:ext uri="{FF2B5EF4-FFF2-40B4-BE49-F238E27FC236}">
              <a16:creationId xmlns:a16="http://schemas.microsoft.com/office/drawing/2014/main" id="{BA889C97-E330-4E12-AF9D-C5D7B6A0FF43}"/>
            </a:ext>
          </a:extLst>
        </xdr:cNvPr>
        <xdr:cNvSpPr/>
      </xdr:nvSpPr>
      <xdr:spPr>
        <a:xfrm>
          <a:off x="13096875" y="1309614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11974</xdr:rowOff>
    </xdr:from>
    <xdr:to>
      <xdr:col>81</xdr:col>
      <xdr:colOff>50800</xdr:colOff>
      <xdr:row>81</xdr:row>
      <xdr:rowOff>49530</xdr:rowOff>
    </xdr:to>
    <xdr:cxnSp macro="">
      <xdr:nvCxnSpPr>
        <xdr:cNvPr id="774" name="直線コネクタ 773">
          <a:extLst>
            <a:ext uri="{FF2B5EF4-FFF2-40B4-BE49-F238E27FC236}">
              <a16:creationId xmlns:a16="http://schemas.microsoft.com/office/drawing/2014/main" id="{0B44AC78-9C7F-4FAC-8EF0-7187D70D5F54}"/>
            </a:ext>
          </a:extLst>
        </xdr:cNvPr>
        <xdr:cNvCxnSpPr/>
      </xdr:nvCxnSpPr>
      <xdr:spPr>
        <a:xfrm>
          <a:off x="13144500" y="13134249"/>
          <a:ext cx="790575"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127726</xdr:rowOff>
    </xdr:from>
    <xdr:to>
      <xdr:col>72</xdr:col>
      <xdr:colOff>38100</xdr:colOff>
      <xdr:row>81</xdr:row>
      <xdr:rowOff>57876</xdr:rowOff>
    </xdr:to>
    <xdr:sp macro="" textlink="">
      <xdr:nvSpPr>
        <xdr:cNvPr id="775" name="楕円 774">
          <a:extLst>
            <a:ext uri="{FF2B5EF4-FFF2-40B4-BE49-F238E27FC236}">
              <a16:creationId xmlns:a16="http://schemas.microsoft.com/office/drawing/2014/main" id="{D4A5C5FB-3B47-484A-83C2-BE5EEDE44E69}"/>
            </a:ext>
          </a:extLst>
        </xdr:cNvPr>
        <xdr:cNvSpPr/>
      </xdr:nvSpPr>
      <xdr:spPr>
        <a:xfrm>
          <a:off x="12296775" y="13088076"/>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7076</xdr:rowOff>
    </xdr:from>
    <xdr:to>
      <xdr:col>76</xdr:col>
      <xdr:colOff>114300</xdr:colOff>
      <xdr:row>81</xdr:row>
      <xdr:rowOff>11974</xdr:rowOff>
    </xdr:to>
    <xdr:cxnSp macro="">
      <xdr:nvCxnSpPr>
        <xdr:cNvPr id="776" name="直線コネクタ 775">
          <a:extLst>
            <a:ext uri="{FF2B5EF4-FFF2-40B4-BE49-F238E27FC236}">
              <a16:creationId xmlns:a16="http://schemas.microsoft.com/office/drawing/2014/main" id="{94DA3F4A-B70F-44D4-9780-325C4353AD59}"/>
            </a:ext>
          </a:extLst>
        </xdr:cNvPr>
        <xdr:cNvCxnSpPr/>
      </xdr:nvCxnSpPr>
      <xdr:spPr>
        <a:xfrm>
          <a:off x="12344400" y="13135701"/>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98334</xdr:rowOff>
    </xdr:from>
    <xdr:to>
      <xdr:col>67</xdr:col>
      <xdr:colOff>101600</xdr:colOff>
      <xdr:row>81</xdr:row>
      <xdr:rowOff>28484</xdr:rowOff>
    </xdr:to>
    <xdr:sp macro="" textlink="">
      <xdr:nvSpPr>
        <xdr:cNvPr id="777" name="楕円 776">
          <a:extLst>
            <a:ext uri="{FF2B5EF4-FFF2-40B4-BE49-F238E27FC236}">
              <a16:creationId xmlns:a16="http://schemas.microsoft.com/office/drawing/2014/main" id="{62B870E2-AA46-472F-BE04-065AF207C42A}"/>
            </a:ext>
          </a:extLst>
        </xdr:cNvPr>
        <xdr:cNvSpPr/>
      </xdr:nvSpPr>
      <xdr:spPr>
        <a:xfrm>
          <a:off x="11487150" y="1306185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149134</xdr:rowOff>
    </xdr:from>
    <xdr:to>
      <xdr:col>71</xdr:col>
      <xdr:colOff>177800</xdr:colOff>
      <xdr:row>81</xdr:row>
      <xdr:rowOff>7076</xdr:rowOff>
    </xdr:to>
    <xdr:cxnSp macro="">
      <xdr:nvCxnSpPr>
        <xdr:cNvPr id="778" name="直線コネクタ 777">
          <a:extLst>
            <a:ext uri="{FF2B5EF4-FFF2-40B4-BE49-F238E27FC236}">
              <a16:creationId xmlns:a16="http://schemas.microsoft.com/office/drawing/2014/main" id="{C463C249-7BF1-4E22-8E04-A2250D896643}"/>
            </a:ext>
          </a:extLst>
        </xdr:cNvPr>
        <xdr:cNvCxnSpPr/>
      </xdr:nvCxnSpPr>
      <xdr:spPr>
        <a:xfrm>
          <a:off x="11534775" y="13109484"/>
          <a:ext cx="809625" cy="2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31041</xdr:rowOff>
    </xdr:from>
    <xdr:ext cx="405111" cy="259045"/>
    <xdr:sp macro="" textlink="">
      <xdr:nvSpPr>
        <xdr:cNvPr id="779" name="n_1aveValue【消防施設】&#10;有形固定資産減価償却率">
          <a:extLst>
            <a:ext uri="{FF2B5EF4-FFF2-40B4-BE49-F238E27FC236}">
              <a16:creationId xmlns:a16="http://schemas.microsoft.com/office/drawing/2014/main" id="{BCA0556C-BDB9-44B7-A237-8FE46B0954DA}"/>
            </a:ext>
          </a:extLst>
        </xdr:cNvPr>
        <xdr:cNvSpPr txBox="1"/>
      </xdr:nvSpPr>
      <xdr:spPr>
        <a:xfrm>
          <a:off x="13745219" y="1347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24509</xdr:rowOff>
    </xdr:from>
    <xdr:ext cx="405111" cy="259045"/>
    <xdr:sp macro="" textlink="">
      <xdr:nvSpPr>
        <xdr:cNvPr id="780" name="n_2aveValue【消防施設】&#10;有形固定資産減価償却率">
          <a:extLst>
            <a:ext uri="{FF2B5EF4-FFF2-40B4-BE49-F238E27FC236}">
              <a16:creationId xmlns:a16="http://schemas.microsoft.com/office/drawing/2014/main" id="{C4E205AC-2E9A-4CD1-B177-0A38CF6CB882}"/>
            </a:ext>
          </a:extLst>
        </xdr:cNvPr>
        <xdr:cNvSpPr txBox="1"/>
      </xdr:nvSpPr>
      <xdr:spPr>
        <a:xfrm>
          <a:off x="12964169" y="13476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14713</xdr:rowOff>
    </xdr:from>
    <xdr:ext cx="405111" cy="259045"/>
    <xdr:sp macro="" textlink="">
      <xdr:nvSpPr>
        <xdr:cNvPr id="781" name="n_3aveValue【消防施設】&#10;有形固定資産減価償却率">
          <a:extLst>
            <a:ext uri="{FF2B5EF4-FFF2-40B4-BE49-F238E27FC236}">
              <a16:creationId xmlns:a16="http://schemas.microsoft.com/office/drawing/2014/main" id="{1C5BFD75-8DD7-4063-82AC-F1EC351FE22C}"/>
            </a:ext>
          </a:extLst>
        </xdr:cNvPr>
        <xdr:cNvSpPr txBox="1"/>
      </xdr:nvSpPr>
      <xdr:spPr>
        <a:xfrm>
          <a:off x="12164069" y="1346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168201</xdr:rowOff>
    </xdr:from>
    <xdr:ext cx="405111" cy="259045"/>
    <xdr:sp macro="" textlink="">
      <xdr:nvSpPr>
        <xdr:cNvPr id="782" name="n_4aveValue【消防施設】&#10;有形固定資産減価償却率">
          <a:extLst>
            <a:ext uri="{FF2B5EF4-FFF2-40B4-BE49-F238E27FC236}">
              <a16:creationId xmlns:a16="http://schemas.microsoft.com/office/drawing/2014/main" id="{C85731FF-D83D-44D7-B6B6-275F7ADFA2CC}"/>
            </a:ext>
          </a:extLst>
        </xdr:cNvPr>
        <xdr:cNvSpPr txBox="1"/>
      </xdr:nvSpPr>
      <xdr:spPr>
        <a:xfrm>
          <a:off x="11354444" y="1345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116857</xdr:rowOff>
    </xdr:from>
    <xdr:ext cx="405111" cy="259045"/>
    <xdr:sp macro="" textlink="">
      <xdr:nvSpPr>
        <xdr:cNvPr id="783" name="n_1mainValue【消防施設】&#10;有形固定資産減価償却率">
          <a:extLst>
            <a:ext uri="{FF2B5EF4-FFF2-40B4-BE49-F238E27FC236}">
              <a16:creationId xmlns:a16="http://schemas.microsoft.com/office/drawing/2014/main" id="{432C3E12-4AF4-4BE9-BE76-BCF8CDE9EAF0}"/>
            </a:ext>
          </a:extLst>
        </xdr:cNvPr>
        <xdr:cNvSpPr txBox="1"/>
      </xdr:nvSpPr>
      <xdr:spPr>
        <a:xfrm>
          <a:off x="13745219" y="1291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79301</xdr:rowOff>
    </xdr:from>
    <xdr:ext cx="405111" cy="259045"/>
    <xdr:sp macro="" textlink="">
      <xdr:nvSpPr>
        <xdr:cNvPr id="784" name="n_2mainValue【消防施設】&#10;有形固定資産減価償却率">
          <a:extLst>
            <a:ext uri="{FF2B5EF4-FFF2-40B4-BE49-F238E27FC236}">
              <a16:creationId xmlns:a16="http://schemas.microsoft.com/office/drawing/2014/main" id="{D912CD2A-776B-482F-8794-AC7B3D4172E0}"/>
            </a:ext>
          </a:extLst>
        </xdr:cNvPr>
        <xdr:cNvSpPr txBox="1"/>
      </xdr:nvSpPr>
      <xdr:spPr>
        <a:xfrm>
          <a:off x="12964169" y="12880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74403</xdr:rowOff>
    </xdr:from>
    <xdr:ext cx="405111" cy="259045"/>
    <xdr:sp macro="" textlink="">
      <xdr:nvSpPr>
        <xdr:cNvPr id="785" name="n_3mainValue【消防施設】&#10;有形固定資産減価償却率">
          <a:extLst>
            <a:ext uri="{FF2B5EF4-FFF2-40B4-BE49-F238E27FC236}">
              <a16:creationId xmlns:a16="http://schemas.microsoft.com/office/drawing/2014/main" id="{F53AE4CA-EF17-442F-98F5-6DDCC5216A09}"/>
            </a:ext>
          </a:extLst>
        </xdr:cNvPr>
        <xdr:cNvSpPr txBox="1"/>
      </xdr:nvSpPr>
      <xdr:spPr>
        <a:xfrm>
          <a:off x="12164069" y="12876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45011</xdr:rowOff>
    </xdr:from>
    <xdr:ext cx="405111" cy="259045"/>
    <xdr:sp macro="" textlink="">
      <xdr:nvSpPr>
        <xdr:cNvPr id="786" name="n_4mainValue【消防施設】&#10;有形固定資産減価償却率">
          <a:extLst>
            <a:ext uri="{FF2B5EF4-FFF2-40B4-BE49-F238E27FC236}">
              <a16:creationId xmlns:a16="http://schemas.microsoft.com/office/drawing/2014/main" id="{2108FB7F-E029-41C8-BCB2-40FD67811950}"/>
            </a:ext>
          </a:extLst>
        </xdr:cNvPr>
        <xdr:cNvSpPr txBox="1"/>
      </xdr:nvSpPr>
      <xdr:spPr>
        <a:xfrm>
          <a:off x="11354444" y="128497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7" name="正方形/長方形 786">
          <a:extLst>
            <a:ext uri="{FF2B5EF4-FFF2-40B4-BE49-F238E27FC236}">
              <a16:creationId xmlns:a16="http://schemas.microsoft.com/office/drawing/2014/main" id="{7DFF49FD-473A-4ADC-B0BD-5E1A7A0CF435}"/>
            </a:ext>
          </a:extLst>
        </xdr:cNvPr>
        <xdr:cNvSpPr/>
      </xdr:nvSpPr>
      <xdr:spPr>
        <a:xfrm>
          <a:off x="16459200" y="111728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8" name="正方形/長方形 787">
          <a:extLst>
            <a:ext uri="{FF2B5EF4-FFF2-40B4-BE49-F238E27FC236}">
              <a16:creationId xmlns:a16="http://schemas.microsoft.com/office/drawing/2014/main" id="{0BF12A04-E576-4B81-94BB-B36FCD79ABCD}"/>
            </a:ext>
          </a:extLst>
        </xdr:cNvPr>
        <xdr:cNvSpPr/>
      </xdr:nvSpPr>
      <xdr:spPr>
        <a:xfrm>
          <a:off x="165830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9" name="正方形/長方形 788">
          <a:extLst>
            <a:ext uri="{FF2B5EF4-FFF2-40B4-BE49-F238E27FC236}">
              <a16:creationId xmlns:a16="http://schemas.microsoft.com/office/drawing/2014/main" id="{F4D27499-52B0-4CF9-9873-12C8B3E63503}"/>
            </a:ext>
          </a:extLst>
        </xdr:cNvPr>
        <xdr:cNvSpPr/>
      </xdr:nvSpPr>
      <xdr:spPr>
        <a:xfrm>
          <a:off x="165830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90" name="正方形/長方形 789">
          <a:extLst>
            <a:ext uri="{FF2B5EF4-FFF2-40B4-BE49-F238E27FC236}">
              <a16:creationId xmlns:a16="http://schemas.microsoft.com/office/drawing/2014/main" id="{0A5639AB-BBDF-409B-ABEC-015F0EB9D025}"/>
            </a:ext>
          </a:extLst>
        </xdr:cNvPr>
        <xdr:cNvSpPr/>
      </xdr:nvSpPr>
      <xdr:spPr>
        <a:xfrm>
          <a:off x="17487900"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1" name="正方形/長方形 790">
          <a:extLst>
            <a:ext uri="{FF2B5EF4-FFF2-40B4-BE49-F238E27FC236}">
              <a16:creationId xmlns:a16="http://schemas.microsoft.com/office/drawing/2014/main" id="{BD4AEC06-770B-415D-8B7E-EF4A1CC911AE}"/>
            </a:ext>
          </a:extLst>
        </xdr:cNvPr>
        <xdr:cNvSpPr/>
      </xdr:nvSpPr>
      <xdr:spPr>
        <a:xfrm>
          <a:off x="17487900"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2" name="正方形/長方形 791">
          <a:extLst>
            <a:ext uri="{FF2B5EF4-FFF2-40B4-BE49-F238E27FC236}">
              <a16:creationId xmlns:a16="http://schemas.microsoft.com/office/drawing/2014/main" id="{BE2DE989-9312-4B01-B681-50DCB3FC4A70}"/>
            </a:ext>
          </a:extLst>
        </xdr:cNvPr>
        <xdr:cNvSpPr/>
      </xdr:nvSpPr>
      <xdr:spPr>
        <a:xfrm>
          <a:off x="18516600"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3" name="正方形/長方形 792">
          <a:extLst>
            <a:ext uri="{FF2B5EF4-FFF2-40B4-BE49-F238E27FC236}">
              <a16:creationId xmlns:a16="http://schemas.microsoft.com/office/drawing/2014/main" id="{ACE191A2-4405-45F1-B9F1-61D14CAF8E06}"/>
            </a:ext>
          </a:extLst>
        </xdr:cNvPr>
        <xdr:cNvSpPr/>
      </xdr:nvSpPr>
      <xdr:spPr>
        <a:xfrm>
          <a:off x="18516600"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4" name="正方形/長方形 793">
          <a:extLst>
            <a:ext uri="{FF2B5EF4-FFF2-40B4-BE49-F238E27FC236}">
              <a16:creationId xmlns:a16="http://schemas.microsoft.com/office/drawing/2014/main" id="{365FD4B4-A76B-42F2-9596-B8C4314D136A}"/>
            </a:ext>
          </a:extLst>
        </xdr:cNvPr>
        <xdr:cNvSpPr/>
      </xdr:nvSpPr>
      <xdr:spPr>
        <a:xfrm>
          <a:off x="16459200" y="1224915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5" name="テキスト ボックス 794">
          <a:extLst>
            <a:ext uri="{FF2B5EF4-FFF2-40B4-BE49-F238E27FC236}">
              <a16:creationId xmlns:a16="http://schemas.microsoft.com/office/drawing/2014/main" id="{84B9F136-35E3-4713-A7CD-063BE11349D9}"/>
            </a:ext>
          </a:extLst>
        </xdr:cNvPr>
        <xdr:cNvSpPr txBox="1"/>
      </xdr:nvSpPr>
      <xdr:spPr>
        <a:xfrm>
          <a:off x="16440150" y="120681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6" name="直線コネクタ 795">
          <a:extLst>
            <a:ext uri="{FF2B5EF4-FFF2-40B4-BE49-F238E27FC236}">
              <a16:creationId xmlns:a16="http://schemas.microsoft.com/office/drawing/2014/main" id="{66383AA8-B021-48A7-B53D-23F5A5F7EE18}"/>
            </a:ext>
          </a:extLst>
        </xdr:cNvPr>
        <xdr:cNvCxnSpPr/>
      </xdr:nvCxnSpPr>
      <xdr:spPr>
        <a:xfrm>
          <a:off x="16459200" y="144113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7" name="直線コネクタ 796">
          <a:extLst>
            <a:ext uri="{FF2B5EF4-FFF2-40B4-BE49-F238E27FC236}">
              <a16:creationId xmlns:a16="http://schemas.microsoft.com/office/drawing/2014/main" id="{315BAF59-0C50-4FC4-8C51-0E4D85A5A2F8}"/>
            </a:ext>
          </a:extLst>
        </xdr:cNvPr>
        <xdr:cNvCxnSpPr/>
      </xdr:nvCxnSpPr>
      <xdr:spPr>
        <a:xfrm>
          <a:off x="16459200" y="13973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8" name="テキスト ボックス 797">
          <a:extLst>
            <a:ext uri="{FF2B5EF4-FFF2-40B4-BE49-F238E27FC236}">
              <a16:creationId xmlns:a16="http://schemas.microsoft.com/office/drawing/2014/main" id="{95C07C84-B010-4A60-88C5-C5BAD29C2199}"/>
            </a:ext>
          </a:extLst>
        </xdr:cNvPr>
        <xdr:cNvSpPr txBox="1"/>
      </xdr:nvSpPr>
      <xdr:spPr>
        <a:xfrm>
          <a:off x="16052346" y="13837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9" name="直線コネクタ 798">
          <a:extLst>
            <a:ext uri="{FF2B5EF4-FFF2-40B4-BE49-F238E27FC236}">
              <a16:creationId xmlns:a16="http://schemas.microsoft.com/office/drawing/2014/main" id="{A44DFDB9-B82A-44B6-A25E-9301715563D4}"/>
            </a:ext>
          </a:extLst>
        </xdr:cNvPr>
        <xdr:cNvCxnSpPr/>
      </xdr:nvCxnSpPr>
      <xdr:spPr>
        <a:xfrm>
          <a:off x="16459200" y="13544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800" name="テキスト ボックス 799">
          <a:extLst>
            <a:ext uri="{FF2B5EF4-FFF2-40B4-BE49-F238E27FC236}">
              <a16:creationId xmlns:a16="http://schemas.microsoft.com/office/drawing/2014/main" id="{4ED5D607-7D81-4F6C-B238-DA15947C17FC}"/>
            </a:ext>
          </a:extLst>
        </xdr:cNvPr>
        <xdr:cNvSpPr txBox="1"/>
      </xdr:nvSpPr>
      <xdr:spPr>
        <a:xfrm>
          <a:off x="16052346" y="1340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801" name="直線コネクタ 800">
          <a:extLst>
            <a:ext uri="{FF2B5EF4-FFF2-40B4-BE49-F238E27FC236}">
              <a16:creationId xmlns:a16="http://schemas.microsoft.com/office/drawing/2014/main" id="{CFCC8609-836D-45E8-96CB-FE28C8239AD8}"/>
            </a:ext>
          </a:extLst>
        </xdr:cNvPr>
        <xdr:cNvCxnSpPr/>
      </xdr:nvCxnSpPr>
      <xdr:spPr>
        <a:xfrm>
          <a:off x="16459200" y="131159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802" name="テキスト ボックス 801">
          <a:extLst>
            <a:ext uri="{FF2B5EF4-FFF2-40B4-BE49-F238E27FC236}">
              <a16:creationId xmlns:a16="http://schemas.microsoft.com/office/drawing/2014/main" id="{FCF4C286-1F8E-48E3-A1BC-94CDF3EF186F}"/>
            </a:ext>
          </a:extLst>
        </xdr:cNvPr>
        <xdr:cNvSpPr txBox="1"/>
      </xdr:nvSpPr>
      <xdr:spPr>
        <a:xfrm>
          <a:off x="16052346" y="1297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3" name="直線コネクタ 802">
          <a:extLst>
            <a:ext uri="{FF2B5EF4-FFF2-40B4-BE49-F238E27FC236}">
              <a16:creationId xmlns:a16="http://schemas.microsoft.com/office/drawing/2014/main" id="{50E62663-96D6-4047-BFF4-73A32C233FAC}"/>
            </a:ext>
          </a:extLst>
        </xdr:cNvPr>
        <xdr:cNvCxnSpPr/>
      </xdr:nvCxnSpPr>
      <xdr:spPr>
        <a:xfrm>
          <a:off x="16459200" y="126777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4" name="テキスト ボックス 803">
          <a:extLst>
            <a:ext uri="{FF2B5EF4-FFF2-40B4-BE49-F238E27FC236}">
              <a16:creationId xmlns:a16="http://schemas.microsoft.com/office/drawing/2014/main" id="{F2646551-CEF8-4ACA-BE03-B09CA34F2087}"/>
            </a:ext>
          </a:extLst>
        </xdr:cNvPr>
        <xdr:cNvSpPr txBox="1"/>
      </xdr:nvSpPr>
      <xdr:spPr>
        <a:xfrm>
          <a:off x="16052346" y="125419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5" name="直線コネクタ 804">
          <a:extLst>
            <a:ext uri="{FF2B5EF4-FFF2-40B4-BE49-F238E27FC236}">
              <a16:creationId xmlns:a16="http://schemas.microsoft.com/office/drawing/2014/main" id="{8F37B495-1237-4025-944D-40E017A67B97}"/>
            </a:ext>
          </a:extLst>
        </xdr:cNvPr>
        <xdr:cNvCxnSpPr/>
      </xdr:nvCxnSpPr>
      <xdr:spPr>
        <a:xfrm>
          <a:off x="16459200" y="12249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6" name="テキスト ボックス 805">
          <a:extLst>
            <a:ext uri="{FF2B5EF4-FFF2-40B4-BE49-F238E27FC236}">
              <a16:creationId xmlns:a16="http://schemas.microsoft.com/office/drawing/2014/main" id="{15540621-BBBF-44F2-ADCA-AF32C05A42F5}"/>
            </a:ext>
          </a:extLst>
        </xdr:cNvPr>
        <xdr:cNvSpPr txBox="1"/>
      </xdr:nvSpPr>
      <xdr:spPr>
        <a:xfrm>
          <a:off x="16052346" y="1211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7" name="【消防施設】&#10;一人当たり面積グラフ枠">
          <a:extLst>
            <a:ext uri="{FF2B5EF4-FFF2-40B4-BE49-F238E27FC236}">
              <a16:creationId xmlns:a16="http://schemas.microsoft.com/office/drawing/2014/main" id="{BBBA8814-8772-4B55-90AA-DCD723195CCF}"/>
            </a:ext>
          </a:extLst>
        </xdr:cNvPr>
        <xdr:cNvSpPr/>
      </xdr:nvSpPr>
      <xdr:spPr>
        <a:xfrm>
          <a:off x="16459200" y="1224915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58674</xdr:rowOff>
    </xdr:from>
    <xdr:to>
      <xdr:col>116</xdr:col>
      <xdr:colOff>62864</xdr:colOff>
      <xdr:row>86</xdr:row>
      <xdr:rowOff>10668</xdr:rowOff>
    </xdr:to>
    <xdr:cxnSp macro="">
      <xdr:nvCxnSpPr>
        <xdr:cNvPr id="808" name="直線コネクタ 807">
          <a:extLst>
            <a:ext uri="{FF2B5EF4-FFF2-40B4-BE49-F238E27FC236}">
              <a16:creationId xmlns:a16="http://schemas.microsoft.com/office/drawing/2014/main" id="{BD37C09F-2384-4756-A3F6-A3B3DCA03ED8}"/>
            </a:ext>
          </a:extLst>
        </xdr:cNvPr>
        <xdr:cNvCxnSpPr/>
      </xdr:nvCxnSpPr>
      <xdr:spPr>
        <a:xfrm flipV="1">
          <a:off x="19954239" y="12860274"/>
          <a:ext cx="0" cy="1082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809" name="【消防施設】&#10;一人当たり面積最小値テキスト">
          <a:extLst>
            <a:ext uri="{FF2B5EF4-FFF2-40B4-BE49-F238E27FC236}">
              <a16:creationId xmlns:a16="http://schemas.microsoft.com/office/drawing/2014/main" id="{3BF9DC4B-471D-4292-8E05-A8AA5E3579E3}"/>
            </a:ext>
          </a:extLst>
        </xdr:cNvPr>
        <xdr:cNvSpPr txBox="1"/>
      </xdr:nvSpPr>
      <xdr:spPr>
        <a:xfrm>
          <a:off x="19992975" y="1394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810" name="直線コネクタ 809">
          <a:extLst>
            <a:ext uri="{FF2B5EF4-FFF2-40B4-BE49-F238E27FC236}">
              <a16:creationId xmlns:a16="http://schemas.microsoft.com/office/drawing/2014/main" id="{732434C1-06C6-44F4-BCB7-EA3C97B873C8}"/>
            </a:ext>
          </a:extLst>
        </xdr:cNvPr>
        <xdr:cNvCxnSpPr/>
      </xdr:nvCxnSpPr>
      <xdr:spPr>
        <a:xfrm>
          <a:off x="19878675" y="1394256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5351</xdr:rowOff>
    </xdr:from>
    <xdr:ext cx="469744" cy="259045"/>
    <xdr:sp macro="" textlink="">
      <xdr:nvSpPr>
        <xdr:cNvPr id="811" name="【消防施設】&#10;一人当たり面積最大値テキスト">
          <a:extLst>
            <a:ext uri="{FF2B5EF4-FFF2-40B4-BE49-F238E27FC236}">
              <a16:creationId xmlns:a16="http://schemas.microsoft.com/office/drawing/2014/main" id="{A0F93EE1-7545-431D-9734-A5A2990C1404}"/>
            </a:ext>
          </a:extLst>
        </xdr:cNvPr>
        <xdr:cNvSpPr txBox="1"/>
      </xdr:nvSpPr>
      <xdr:spPr>
        <a:xfrm>
          <a:off x="19992975" y="1264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58674</xdr:rowOff>
    </xdr:from>
    <xdr:to>
      <xdr:col>116</xdr:col>
      <xdr:colOff>152400</xdr:colOff>
      <xdr:row>79</xdr:row>
      <xdr:rowOff>58674</xdr:rowOff>
    </xdr:to>
    <xdr:cxnSp macro="">
      <xdr:nvCxnSpPr>
        <xdr:cNvPr id="812" name="直線コネクタ 811">
          <a:extLst>
            <a:ext uri="{FF2B5EF4-FFF2-40B4-BE49-F238E27FC236}">
              <a16:creationId xmlns:a16="http://schemas.microsoft.com/office/drawing/2014/main" id="{84A7D7CD-D2CA-44B4-9330-B014D6504F3A}"/>
            </a:ext>
          </a:extLst>
        </xdr:cNvPr>
        <xdr:cNvCxnSpPr/>
      </xdr:nvCxnSpPr>
      <xdr:spPr>
        <a:xfrm>
          <a:off x="19878675" y="1286027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4590</xdr:rowOff>
    </xdr:from>
    <xdr:ext cx="469744" cy="259045"/>
    <xdr:sp macro="" textlink="">
      <xdr:nvSpPr>
        <xdr:cNvPr id="813" name="【消防施設】&#10;一人当たり面積平均値テキスト">
          <a:extLst>
            <a:ext uri="{FF2B5EF4-FFF2-40B4-BE49-F238E27FC236}">
              <a16:creationId xmlns:a16="http://schemas.microsoft.com/office/drawing/2014/main" id="{A18BC1E3-454B-4140-81C5-DFB8CA7C395C}"/>
            </a:ext>
          </a:extLst>
        </xdr:cNvPr>
        <xdr:cNvSpPr txBox="1"/>
      </xdr:nvSpPr>
      <xdr:spPr>
        <a:xfrm>
          <a:off x="19992975" y="13457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26163</xdr:rowOff>
    </xdr:from>
    <xdr:to>
      <xdr:col>116</xdr:col>
      <xdr:colOff>114300</xdr:colOff>
      <xdr:row>83</xdr:row>
      <xdr:rowOff>127763</xdr:rowOff>
    </xdr:to>
    <xdr:sp macro="" textlink="">
      <xdr:nvSpPr>
        <xdr:cNvPr id="814" name="フローチャート: 判断 813">
          <a:extLst>
            <a:ext uri="{FF2B5EF4-FFF2-40B4-BE49-F238E27FC236}">
              <a16:creationId xmlns:a16="http://schemas.microsoft.com/office/drawing/2014/main" id="{520B4CF2-F8C9-49A0-BA03-45E1DD8460E7}"/>
            </a:ext>
          </a:extLst>
        </xdr:cNvPr>
        <xdr:cNvSpPr/>
      </xdr:nvSpPr>
      <xdr:spPr>
        <a:xfrm>
          <a:off x="19897725" y="13478638"/>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26163</xdr:rowOff>
    </xdr:from>
    <xdr:to>
      <xdr:col>112</xdr:col>
      <xdr:colOff>38100</xdr:colOff>
      <xdr:row>83</xdr:row>
      <xdr:rowOff>127763</xdr:rowOff>
    </xdr:to>
    <xdr:sp macro="" textlink="">
      <xdr:nvSpPr>
        <xdr:cNvPr id="815" name="フローチャート: 判断 814">
          <a:extLst>
            <a:ext uri="{FF2B5EF4-FFF2-40B4-BE49-F238E27FC236}">
              <a16:creationId xmlns:a16="http://schemas.microsoft.com/office/drawing/2014/main" id="{DD91E066-8004-4D02-ADEA-B4857B79AA6D}"/>
            </a:ext>
          </a:extLst>
        </xdr:cNvPr>
        <xdr:cNvSpPr/>
      </xdr:nvSpPr>
      <xdr:spPr>
        <a:xfrm>
          <a:off x="19154775" y="13478638"/>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49022</xdr:rowOff>
    </xdr:from>
    <xdr:to>
      <xdr:col>107</xdr:col>
      <xdr:colOff>101600</xdr:colOff>
      <xdr:row>83</xdr:row>
      <xdr:rowOff>150622</xdr:rowOff>
    </xdr:to>
    <xdr:sp macro="" textlink="">
      <xdr:nvSpPr>
        <xdr:cNvPr id="816" name="フローチャート: 判断 815">
          <a:extLst>
            <a:ext uri="{FF2B5EF4-FFF2-40B4-BE49-F238E27FC236}">
              <a16:creationId xmlns:a16="http://schemas.microsoft.com/office/drawing/2014/main" id="{852EB10F-3492-4C07-80B3-B25C87F6DD26}"/>
            </a:ext>
          </a:extLst>
        </xdr:cNvPr>
        <xdr:cNvSpPr/>
      </xdr:nvSpPr>
      <xdr:spPr>
        <a:xfrm>
          <a:off x="18345150" y="13495147"/>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39878</xdr:rowOff>
    </xdr:from>
    <xdr:to>
      <xdr:col>102</xdr:col>
      <xdr:colOff>165100</xdr:colOff>
      <xdr:row>83</xdr:row>
      <xdr:rowOff>141478</xdr:rowOff>
    </xdr:to>
    <xdr:sp macro="" textlink="">
      <xdr:nvSpPr>
        <xdr:cNvPr id="817" name="フローチャート: 判断 816">
          <a:extLst>
            <a:ext uri="{FF2B5EF4-FFF2-40B4-BE49-F238E27FC236}">
              <a16:creationId xmlns:a16="http://schemas.microsoft.com/office/drawing/2014/main" id="{1403C70D-EB11-422D-8092-E482A407CFF2}"/>
            </a:ext>
          </a:extLst>
        </xdr:cNvPr>
        <xdr:cNvSpPr/>
      </xdr:nvSpPr>
      <xdr:spPr>
        <a:xfrm>
          <a:off x="17554575" y="13489178"/>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58165</xdr:rowOff>
    </xdr:from>
    <xdr:to>
      <xdr:col>98</xdr:col>
      <xdr:colOff>38100</xdr:colOff>
      <xdr:row>83</xdr:row>
      <xdr:rowOff>159765</xdr:rowOff>
    </xdr:to>
    <xdr:sp macro="" textlink="">
      <xdr:nvSpPr>
        <xdr:cNvPr id="818" name="フローチャート: 判断 817">
          <a:extLst>
            <a:ext uri="{FF2B5EF4-FFF2-40B4-BE49-F238E27FC236}">
              <a16:creationId xmlns:a16="http://schemas.microsoft.com/office/drawing/2014/main" id="{4D628FAB-DCD6-4377-81B2-3D56CC3232C1}"/>
            </a:ext>
          </a:extLst>
        </xdr:cNvPr>
        <xdr:cNvSpPr/>
      </xdr:nvSpPr>
      <xdr:spPr>
        <a:xfrm>
          <a:off x="16754475" y="1350746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36C97FB5-88C8-403D-96BE-0FAD22BCE35D}"/>
            </a:ext>
          </a:extLst>
        </xdr:cNvPr>
        <xdr:cNvSpPr txBox="1"/>
      </xdr:nvSpPr>
      <xdr:spPr>
        <a:xfrm>
          <a:off x="197834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977EF6CB-61F9-42A1-AA69-BD926C7C8FF6}"/>
            </a:ext>
          </a:extLst>
        </xdr:cNvPr>
        <xdr:cNvSpPr txBox="1"/>
      </xdr:nvSpPr>
      <xdr:spPr>
        <a:xfrm>
          <a:off x="190309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534ECB00-27AD-4BFE-8724-05C1FCCF47CB}"/>
            </a:ext>
          </a:extLst>
        </xdr:cNvPr>
        <xdr:cNvSpPr txBox="1"/>
      </xdr:nvSpPr>
      <xdr:spPr>
        <a:xfrm>
          <a:off x="182213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2" name="テキスト ボックス 821">
          <a:extLst>
            <a:ext uri="{FF2B5EF4-FFF2-40B4-BE49-F238E27FC236}">
              <a16:creationId xmlns:a16="http://schemas.microsoft.com/office/drawing/2014/main" id="{BB5A3FE3-35AA-45EC-A11F-735FD30A9E6D}"/>
            </a:ext>
          </a:extLst>
        </xdr:cNvPr>
        <xdr:cNvSpPr txBox="1"/>
      </xdr:nvSpPr>
      <xdr:spPr>
        <a:xfrm>
          <a:off x="174307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3" name="テキスト ボックス 822">
          <a:extLst>
            <a:ext uri="{FF2B5EF4-FFF2-40B4-BE49-F238E27FC236}">
              <a16:creationId xmlns:a16="http://schemas.microsoft.com/office/drawing/2014/main" id="{7E0CB8D0-C8DE-47EE-A6BD-08E1A991AC0D}"/>
            </a:ext>
          </a:extLst>
        </xdr:cNvPr>
        <xdr:cNvSpPr txBox="1"/>
      </xdr:nvSpPr>
      <xdr:spPr>
        <a:xfrm>
          <a:off x="166306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7874</xdr:rowOff>
    </xdr:from>
    <xdr:to>
      <xdr:col>116</xdr:col>
      <xdr:colOff>114300</xdr:colOff>
      <xdr:row>79</xdr:row>
      <xdr:rowOff>109474</xdr:rowOff>
    </xdr:to>
    <xdr:sp macro="" textlink="">
      <xdr:nvSpPr>
        <xdr:cNvPr id="824" name="楕円 823">
          <a:extLst>
            <a:ext uri="{FF2B5EF4-FFF2-40B4-BE49-F238E27FC236}">
              <a16:creationId xmlns:a16="http://schemas.microsoft.com/office/drawing/2014/main" id="{A0D26C51-E6AC-4636-A1A3-75D8ADBA923F}"/>
            </a:ext>
          </a:extLst>
        </xdr:cNvPr>
        <xdr:cNvSpPr/>
      </xdr:nvSpPr>
      <xdr:spPr>
        <a:xfrm>
          <a:off x="19897725" y="1281264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132351</xdr:rowOff>
    </xdr:from>
    <xdr:ext cx="469744" cy="259045"/>
    <xdr:sp macro="" textlink="">
      <xdr:nvSpPr>
        <xdr:cNvPr id="825" name="【消防施設】&#10;一人当たり面積該当値テキスト">
          <a:extLst>
            <a:ext uri="{FF2B5EF4-FFF2-40B4-BE49-F238E27FC236}">
              <a16:creationId xmlns:a16="http://schemas.microsoft.com/office/drawing/2014/main" id="{001F9D40-4379-42E4-8551-A0BA39CCF818}"/>
            </a:ext>
          </a:extLst>
        </xdr:cNvPr>
        <xdr:cNvSpPr txBox="1"/>
      </xdr:nvSpPr>
      <xdr:spPr>
        <a:xfrm>
          <a:off x="19992975" y="12772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30735</xdr:rowOff>
    </xdr:from>
    <xdr:to>
      <xdr:col>112</xdr:col>
      <xdr:colOff>38100</xdr:colOff>
      <xdr:row>79</xdr:row>
      <xdr:rowOff>132335</xdr:rowOff>
    </xdr:to>
    <xdr:sp macro="" textlink="">
      <xdr:nvSpPr>
        <xdr:cNvPr id="826" name="楕円 825">
          <a:extLst>
            <a:ext uri="{FF2B5EF4-FFF2-40B4-BE49-F238E27FC236}">
              <a16:creationId xmlns:a16="http://schemas.microsoft.com/office/drawing/2014/main" id="{075A573A-BAE1-4F1C-89DC-F102CF399112}"/>
            </a:ext>
          </a:extLst>
        </xdr:cNvPr>
        <xdr:cNvSpPr/>
      </xdr:nvSpPr>
      <xdr:spPr>
        <a:xfrm>
          <a:off x="19154775" y="1282916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58674</xdr:rowOff>
    </xdr:from>
    <xdr:to>
      <xdr:col>116</xdr:col>
      <xdr:colOff>63500</xdr:colOff>
      <xdr:row>79</xdr:row>
      <xdr:rowOff>81535</xdr:rowOff>
    </xdr:to>
    <xdr:cxnSp macro="">
      <xdr:nvCxnSpPr>
        <xdr:cNvPr id="827" name="直線コネクタ 826">
          <a:extLst>
            <a:ext uri="{FF2B5EF4-FFF2-40B4-BE49-F238E27FC236}">
              <a16:creationId xmlns:a16="http://schemas.microsoft.com/office/drawing/2014/main" id="{B0B881BE-3208-4B23-8C64-B035CB468099}"/>
            </a:ext>
          </a:extLst>
        </xdr:cNvPr>
        <xdr:cNvCxnSpPr/>
      </xdr:nvCxnSpPr>
      <xdr:spPr>
        <a:xfrm flipV="1">
          <a:off x="19202400" y="12860274"/>
          <a:ext cx="752475" cy="26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92456</xdr:rowOff>
    </xdr:from>
    <xdr:to>
      <xdr:col>107</xdr:col>
      <xdr:colOff>101600</xdr:colOff>
      <xdr:row>83</xdr:row>
      <xdr:rowOff>22606</xdr:rowOff>
    </xdr:to>
    <xdr:sp macro="" textlink="">
      <xdr:nvSpPr>
        <xdr:cNvPr id="828" name="楕円 827">
          <a:extLst>
            <a:ext uri="{FF2B5EF4-FFF2-40B4-BE49-F238E27FC236}">
              <a16:creationId xmlns:a16="http://schemas.microsoft.com/office/drawing/2014/main" id="{2709C703-0CBA-4508-BDE4-2135A9443D8A}"/>
            </a:ext>
          </a:extLst>
        </xdr:cNvPr>
        <xdr:cNvSpPr/>
      </xdr:nvSpPr>
      <xdr:spPr>
        <a:xfrm>
          <a:off x="18345150" y="1337983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81535</xdr:rowOff>
    </xdr:from>
    <xdr:to>
      <xdr:col>111</xdr:col>
      <xdr:colOff>177800</xdr:colOff>
      <xdr:row>82</xdr:row>
      <xdr:rowOff>143256</xdr:rowOff>
    </xdr:to>
    <xdr:cxnSp macro="">
      <xdr:nvCxnSpPr>
        <xdr:cNvPr id="829" name="直線コネクタ 828">
          <a:extLst>
            <a:ext uri="{FF2B5EF4-FFF2-40B4-BE49-F238E27FC236}">
              <a16:creationId xmlns:a16="http://schemas.microsoft.com/office/drawing/2014/main" id="{5376E392-B02F-4469-9E52-33B052F08FAD}"/>
            </a:ext>
          </a:extLst>
        </xdr:cNvPr>
        <xdr:cNvCxnSpPr/>
      </xdr:nvCxnSpPr>
      <xdr:spPr>
        <a:xfrm flipV="1">
          <a:off x="18392775" y="12886310"/>
          <a:ext cx="809625" cy="54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92456</xdr:rowOff>
    </xdr:from>
    <xdr:to>
      <xdr:col>102</xdr:col>
      <xdr:colOff>165100</xdr:colOff>
      <xdr:row>83</xdr:row>
      <xdr:rowOff>22606</xdr:rowOff>
    </xdr:to>
    <xdr:sp macro="" textlink="">
      <xdr:nvSpPr>
        <xdr:cNvPr id="830" name="楕円 829">
          <a:extLst>
            <a:ext uri="{FF2B5EF4-FFF2-40B4-BE49-F238E27FC236}">
              <a16:creationId xmlns:a16="http://schemas.microsoft.com/office/drawing/2014/main" id="{350B1B47-373A-46E0-97B9-789AC58FAA3E}"/>
            </a:ext>
          </a:extLst>
        </xdr:cNvPr>
        <xdr:cNvSpPr/>
      </xdr:nvSpPr>
      <xdr:spPr>
        <a:xfrm>
          <a:off x="17554575" y="1337983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143256</xdr:rowOff>
    </xdr:from>
    <xdr:to>
      <xdr:col>107</xdr:col>
      <xdr:colOff>50800</xdr:colOff>
      <xdr:row>82</xdr:row>
      <xdr:rowOff>143256</xdr:rowOff>
    </xdr:to>
    <xdr:cxnSp macro="">
      <xdr:nvCxnSpPr>
        <xdr:cNvPr id="831" name="直線コネクタ 830">
          <a:extLst>
            <a:ext uri="{FF2B5EF4-FFF2-40B4-BE49-F238E27FC236}">
              <a16:creationId xmlns:a16="http://schemas.microsoft.com/office/drawing/2014/main" id="{DBD3ADC4-01FE-4D0A-B8C6-4B9B07E748C3}"/>
            </a:ext>
          </a:extLst>
        </xdr:cNvPr>
        <xdr:cNvCxnSpPr/>
      </xdr:nvCxnSpPr>
      <xdr:spPr>
        <a:xfrm>
          <a:off x="17602200" y="13427456"/>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97028</xdr:rowOff>
    </xdr:from>
    <xdr:to>
      <xdr:col>98</xdr:col>
      <xdr:colOff>38100</xdr:colOff>
      <xdr:row>83</xdr:row>
      <xdr:rowOff>27178</xdr:rowOff>
    </xdr:to>
    <xdr:sp macro="" textlink="">
      <xdr:nvSpPr>
        <xdr:cNvPr id="832" name="楕円 831">
          <a:extLst>
            <a:ext uri="{FF2B5EF4-FFF2-40B4-BE49-F238E27FC236}">
              <a16:creationId xmlns:a16="http://schemas.microsoft.com/office/drawing/2014/main" id="{66D041A8-AC76-4A96-B718-C85E9971D244}"/>
            </a:ext>
          </a:extLst>
        </xdr:cNvPr>
        <xdr:cNvSpPr/>
      </xdr:nvSpPr>
      <xdr:spPr>
        <a:xfrm>
          <a:off x="16754475" y="13384403"/>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143256</xdr:rowOff>
    </xdr:from>
    <xdr:to>
      <xdr:col>102</xdr:col>
      <xdr:colOff>114300</xdr:colOff>
      <xdr:row>82</xdr:row>
      <xdr:rowOff>147828</xdr:rowOff>
    </xdr:to>
    <xdr:cxnSp macro="">
      <xdr:nvCxnSpPr>
        <xdr:cNvPr id="833" name="直線コネクタ 832">
          <a:extLst>
            <a:ext uri="{FF2B5EF4-FFF2-40B4-BE49-F238E27FC236}">
              <a16:creationId xmlns:a16="http://schemas.microsoft.com/office/drawing/2014/main" id="{A28D2A5F-6911-4D74-AC1D-1FA771B90C40}"/>
            </a:ext>
          </a:extLst>
        </xdr:cNvPr>
        <xdr:cNvCxnSpPr/>
      </xdr:nvCxnSpPr>
      <xdr:spPr>
        <a:xfrm flipV="1">
          <a:off x="16802100" y="13427456"/>
          <a:ext cx="8001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118890</xdr:rowOff>
    </xdr:from>
    <xdr:ext cx="469744" cy="259045"/>
    <xdr:sp macro="" textlink="">
      <xdr:nvSpPr>
        <xdr:cNvPr id="834" name="n_1aveValue【消防施設】&#10;一人当たり面積">
          <a:extLst>
            <a:ext uri="{FF2B5EF4-FFF2-40B4-BE49-F238E27FC236}">
              <a16:creationId xmlns:a16="http://schemas.microsoft.com/office/drawing/2014/main" id="{3B0EFAEA-2A16-45E7-8C66-DC7724CCD475}"/>
            </a:ext>
          </a:extLst>
        </xdr:cNvPr>
        <xdr:cNvSpPr txBox="1"/>
      </xdr:nvSpPr>
      <xdr:spPr>
        <a:xfrm>
          <a:off x="18983402" y="13571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141749</xdr:rowOff>
    </xdr:from>
    <xdr:ext cx="469744" cy="259045"/>
    <xdr:sp macro="" textlink="">
      <xdr:nvSpPr>
        <xdr:cNvPr id="835" name="n_2aveValue【消防施設】&#10;一人当たり面積">
          <a:extLst>
            <a:ext uri="{FF2B5EF4-FFF2-40B4-BE49-F238E27FC236}">
              <a16:creationId xmlns:a16="http://schemas.microsoft.com/office/drawing/2014/main" id="{573B5D59-5408-4EA9-AC97-4E6C5BAF8C21}"/>
            </a:ext>
          </a:extLst>
        </xdr:cNvPr>
        <xdr:cNvSpPr txBox="1"/>
      </xdr:nvSpPr>
      <xdr:spPr>
        <a:xfrm>
          <a:off x="18183302" y="1359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132605</xdr:rowOff>
    </xdr:from>
    <xdr:ext cx="469744" cy="259045"/>
    <xdr:sp macro="" textlink="">
      <xdr:nvSpPr>
        <xdr:cNvPr id="836" name="n_3aveValue【消防施設】&#10;一人当たり面積">
          <a:extLst>
            <a:ext uri="{FF2B5EF4-FFF2-40B4-BE49-F238E27FC236}">
              <a16:creationId xmlns:a16="http://schemas.microsoft.com/office/drawing/2014/main" id="{80E8BF60-F453-4384-84F8-5F15D0D77F6A}"/>
            </a:ext>
          </a:extLst>
        </xdr:cNvPr>
        <xdr:cNvSpPr txBox="1"/>
      </xdr:nvSpPr>
      <xdr:spPr>
        <a:xfrm>
          <a:off x="17383202" y="13581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150892</xdr:rowOff>
    </xdr:from>
    <xdr:ext cx="469744" cy="259045"/>
    <xdr:sp macro="" textlink="">
      <xdr:nvSpPr>
        <xdr:cNvPr id="837" name="n_4aveValue【消防施設】&#10;一人当たり面積">
          <a:extLst>
            <a:ext uri="{FF2B5EF4-FFF2-40B4-BE49-F238E27FC236}">
              <a16:creationId xmlns:a16="http://schemas.microsoft.com/office/drawing/2014/main" id="{9D7EA69B-7193-420D-AD69-81161FDDCB56}"/>
            </a:ext>
          </a:extLst>
        </xdr:cNvPr>
        <xdr:cNvSpPr txBox="1"/>
      </xdr:nvSpPr>
      <xdr:spPr>
        <a:xfrm>
          <a:off x="16592627" y="13600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148862</xdr:rowOff>
    </xdr:from>
    <xdr:ext cx="469744" cy="259045"/>
    <xdr:sp macro="" textlink="">
      <xdr:nvSpPr>
        <xdr:cNvPr id="838" name="n_1mainValue【消防施設】&#10;一人当たり面積">
          <a:extLst>
            <a:ext uri="{FF2B5EF4-FFF2-40B4-BE49-F238E27FC236}">
              <a16:creationId xmlns:a16="http://schemas.microsoft.com/office/drawing/2014/main" id="{4A46C2C3-C3E1-47E8-B2AA-B71CD0224AA3}"/>
            </a:ext>
          </a:extLst>
        </xdr:cNvPr>
        <xdr:cNvSpPr txBox="1"/>
      </xdr:nvSpPr>
      <xdr:spPr>
        <a:xfrm>
          <a:off x="18983402" y="12623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39133</xdr:rowOff>
    </xdr:from>
    <xdr:ext cx="469744" cy="259045"/>
    <xdr:sp macro="" textlink="">
      <xdr:nvSpPr>
        <xdr:cNvPr id="839" name="n_2mainValue【消防施設】&#10;一人当たり面積">
          <a:extLst>
            <a:ext uri="{FF2B5EF4-FFF2-40B4-BE49-F238E27FC236}">
              <a16:creationId xmlns:a16="http://schemas.microsoft.com/office/drawing/2014/main" id="{D2B657CF-B48E-498D-A606-A95C54811CF4}"/>
            </a:ext>
          </a:extLst>
        </xdr:cNvPr>
        <xdr:cNvSpPr txBox="1"/>
      </xdr:nvSpPr>
      <xdr:spPr>
        <a:xfrm>
          <a:off x="18183302" y="13164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39133</xdr:rowOff>
    </xdr:from>
    <xdr:ext cx="469744" cy="259045"/>
    <xdr:sp macro="" textlink="">
      <xdr:nvSpPr>
        <xdr:cNvPr id="840" name="n_3mainValue【消防施設】&#10;一人当たり面積">
          <a:extLst>
            <a:ext uri="{FF2B5EF4-FFF2-40B4-BE49-F238E27FC236}">
              <a16:creationId xmlns:a16="http://schemas.microsoft.com/office/drawing/2014/main" id="{24FF28A0-F0F9-4F83-9D95-539D83117575}"/>
            </a:ext>
          </a:extLst>
        </xdr:cNvPr>
        <xdr:cNvSpPr txBox="1"/>
      </xdr:nvSpPr>
      <xdr:spPr>
        <a:xfrm>
          <a:off x="17383202" y="13164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43705</xdr:rowOff>
    </xdr:from>
    <xdr:ext cx="469744" cy="259045"/>
    <xdr:sp macro="" textlink="">
      <xdr:nvSpPr>
        <xdr:cNvPr id="841" name="n_4mainValue【消防施設】&#10;一人当たり面積">
          <a:extLst>
            <a:ext uri="{FF2B5EF4-FFF2-40B4-BE49-F238E27FC236}">
              <a16:creationId xmlns:a16="http://schemas.microsoft.com/office/drawing/2014/main" id="{9081841A-0304-4E71-8115-495CA5F13D88}"/>
            </a:ext>
          </a:extLst>
        </xdr:cNvPr>
        <xdr:cNvSpPr txBox="1"/>
      </xdr:nvSpPr>
      <xdr:spPr>
        <a:xfrm>
          <a:off x="16592627" y="13172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2" name="正方形/長方形 841">
          <a:extLst>
            <a:ext uri="{FF2B5EF4-FFF2-40B4-BE49-F238E27FC236}">
              <a16:creationId xmlns:a16="http://schemas.microsoft.com/office/drawing/2014/main" id="{8BB0FD60-2F42-4494-BF1D-395534E545A6}"/>
            </a:ext>
          </a:extLst>
        </xdr:cNvPr>
        <xdr:cNvSpPr/>
      </xdr:nvSpPr>
      <xdr:spPr>
        <a:xfrm>
          <a:off x="11210925" y="14763750"/>
          <a:ext cx="424815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3" name="正方形/長方形 842">
          <a:extLst>
            <a:ext uri="{FF2B5EF4-FFF2-40B4-BE49-F238E27FC236}">
              <a16:creationId xmlns:a16="http://schemas.microsoft.com/office/drawing/2014/main" id="{4ECCAA10-3115-46AA-83CA-C8DC9D828EEA}"/>
            </a:ext>
          </a:extLst>
        </xdr:cNvPr>
        <xdr:cNvSpPr/>
      </xdr:nvSpPr>
      <xdr:spPr>
        <a:xfrm>
          <a:off x="11315700"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4" name="正方形/長方形 843">
          <a:extLst>
            <a:ext uri="{FF2B5EF4-FFF2-40B4-BE49-F238E27FC236}">
              <a16:creationId xmlns:a16="http://schemas.microsoft.com/office/drawing/2014/main" id="{4AB5456B-CF54-430E-8AC4-29225CDB635C}"/>
            </a:ext>
          </a:extLst>
        </xdr:cNvPr>
        <xdr:cNvSpPr/>
      </xdr:nvSpPr>
      <xdr:spPr>
        <a:xfrm>
          <a:off x="11315700"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5" name="正方形/長方形 844">
          <a:extLst>
            <a:ext uri="{FF2B5EF4-FFF2-40B4-BE49-F238E27FC236}">
              <a16:creationId xmlns:a16="http://schemas.microsoft.com/office/drawing/2014/main" id="{199ED1FF-4030-48A5-8C84-192F2D97DFC9}"/>
            </a:ext>
          </a:extLst>
        </xdr:cNvPr>
        <xdr:cNvSpPr/>
      </xdr:nvSpPr>
      <xdr:spPr>
        <a:xfrm>
          <a:off x="122396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6" name="正方形/長方形 845">
          <a:extLst>
            <a:ext uri="{FF2B5EF4-FFF2-40B4-BE49-F238E27FC236}">
              <a16:creationId xmlns:a16="http://schemas.microsoft.com/office/drawing/2014/main" id="{B9221340-FF44-468E-B53E-3F62C16F11E7}"/>
            </a:ext>
          </a:extLst>
        </xdr:cNvPr>
        <xdr:cNvSpPr/>
      </xdr:nvSpPr>
      <xdr:spPr>
        <a:xfrm>
          <a:off x="122396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7" name="正方形/長方形 846">
          <a:extLst>
            <a:ext uri="{FF2B5EF4-FFF2-40B4-BE49-F238E27FC236}">
              <a16:creationId xmlns:a16="http://schemas.microsoft.com/office/drawing/2014/main" id="{10710881-D36A-427E-99FD-CCD5002D762C}"/>
            </a:ext>
          </a:extLst>
        </xdr:cNvPr>
        <xdr:cNvSpPr/>
      </xdr:nvSpPr>
      <xdr:spPr>
        <a:xfrm>
          <a:off x="132683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8" name="正方形/長方形 847">
          <a:extLst>
            <a:ext uri="{FF2B5EF4-FFF2-40B4-BE49-F238E27FC236}">
              <a16:creationId xmlns:a16="http://schemas.microsoft.com/office/drawing/2014/main" id="{F4D20232-EC2C-40B7-A4D1-BE022F1FEEEE}"/>
            </a:ext>
          </a:extLst>
        </xdr:cNvPr>
        <xdr:cNvSpPr/>
      </xdr:nvSpPr>
      <xdr:spPr>
        <a:xfrm>
          <a:off x="132683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9" name="正方形/長方形 848">
          <a:extLst>
            <a:ext uri="{FF2B5EF4-FFF2-40B4-BE49-F238E27FC236}">
              <a16:creationId xmlns:a16="http://schemas.microsoft.com/office/drawing/2014/main" id="{9112806D-A9E7-4E50-99C0-437A475408C7}"/>
            </a:ext>
          </a:extLst>
        </xdr:cNvPr>
        <xdr:cNvSpPr/>
      </xdr:nvSpPr>
      <xdr:spPr>
        <a:xfrm>
          <a:off x="11210925" y="1590675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0" name="テキスト ボックス 849">
          <a:extLst>
            <a:ext uri="{FF2B5EF4-FFF2-40B4-BE49-F238E27FC236}">
              <a16:creationId xmlns:a16="http://schemas.microsoft.com/office/drawing/2014/main" id="{DC937136-7689-4E67-AB43-44FB38D2F183}"/>
            </a:ext>
          </a:extLst>
        </xdr:cNvPr>
        <xdr:cNvSpPr txBox="1"/>
      </xdr:nvSpPr>
      <xdr:spPr>
        <a:xfrm>
          <a:off x="11172825" y="157162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1" name="直線コネクタ 850">
          <a:extLst>
            <a:ext uri="{FF2B5EF4-FFF2-40B4-BE49-F238E27FC236}">
              <a16:creationId xmlns:a16="http://schemas.microsoft.com/office/drawing/2014/main" id="{31A7009E-D96F-4F03-A524-2B0677AA626D}"/>
            </a:ext>
          </a:extLst>
        </xdr:cNvPr>
        <xdr:cNvCxnSpPr/>
      </xdr:nvCxnSpPr>
      <xdr:spPr>
        <a:xfrm>
          <a:off x="11210925" y="181927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2" name="テキスト ボックス 851">
          <a:extLst>
            <a:ext uri="{FF2B5EF4-FFF2-40B4-BE49-F238E27FC236}">
              <a16:creationId xmlns:a16="http://schemas.microsoft.com/office/drawing/2014/main" id="{AA789DD9-285B-48F9-8D1A-0F2E88922DAA}"/>
            </a:ext>
          </a:extLst>
        </xdr:cNvPr>
        <xdr:cNvSpPr txBox="1"/>
      </xdr:nvSpPr>
      <xdr:spPr>
        <a:xfrm>
          <a:off x="10794546" y="18047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3" name="直線コネクタ 852">
          <a:extLst>
            <a:ext uri="{FF2B5EF4-FFF2-40B4-BE49-F238E27FC236}">
              <a16:creationId xmlns:a16="http://schemas.microsoft.com/office/drawing/2014/main" id="{7508E7F7-FA66-4B95-B960-6F47E9610B05}"/>
            </a:ext>
          </a:extLst>
        </xdr:cNvPr>
        <xdr:cNvCxnSpPr/>
      </xdr:nvCxnSpPr>
      <xdr:spPr>
        <a:xfrm>
          <a:off x="11210925" y="17866179"/>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4" name="テキスト ボックス 853">
          <a:extLst>
            <a:ext uri="{FF2B5EF4-FFF2-40B4-BE49-F238E27FC236}">
              <a16:creationId xmlns:a16="http://schemas.microsoft.com/office/drawing/2014/main" id="{67AB478A-19CC-42DD-9EE7-8947EF18A850}"/>
            </a:ext>
          </a:extLst>
        </xdr:cNvPr>
        <xdr:cNvSpPr txBox="1"/>
      </xdr:nvSpPr>
      <xdr:spPr>
        <a:xfrm>
          <a:off x="10794546" y="1772713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5" name="直線コネクタ 854">
          <a:extLst>
            <a:ext uri="{FF2B5EF4-FFF2-40B4-BE49-F238E27FC236}">
              <a16:creationId xmlns:a16="http://schemas.microsoft.com/office/drawing/2014/main" id="{07EC9110-8F46-45AE-98AC-19628D4841A7}"/>
            </a:ext>
          </a:extLst>
        </xdr:cNvPr>
        <xdr:cNvCxnSpPr/>
      </xdr:nvCxnSpPr>
      <xdr:spPr>
        <a:xfrm>
          <a:off x="11210925" y="17536432"/>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6" name="テキスト ボックス 855">
          <a:extLst>
            <a:ext uri="{FF2B5EF4-FFF2-40B4-BE49-F238E27FC236}">
              <a16:creationId xmlns:a16="http://schemas.microsoft.com/office/drawing/2014/main" id="{056A909A-4029-4ADD-8835-6F546FF98D00}"/>
            </a:ext>
          </a:extLst>
        </xdr:cNvPr>
        <xdr:cNvSpPr txBox="1"/>
      </xdr:nvSpPr>
      <xdr:spPr>
        <a:xfrm>
          <a:off x="10845966" y="1740055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7" name="直線コネクタ 856">
          <a:extLst>
            <a:ext uri="{FF2B5EF4-FFF2-40B4-BE49-F238E27FC236}">
              <a16:creationId xmlns:a16="http://schemas.microsoft.com/office/drawing/2014/main" id="{A943F873-B7A4-435B-91D8-92226D5C87E9}"/>
            </a:ext>
          </a:extLst>
        </xdr:cNvPr>
        <xdr:cNvCxnSpPr/>
      </xdr:nvCxnSpPr>
      <xdr:spPr>
        <a:xfrm>
          <a:off x="11210925" y="17209861"/>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8" name="テキスト ボックス 857">
          <a:extLst>
            <a:ext uri="{FF2B5EF4-FFF2-40B4-BE49-F238E27FC236}">
              <a16:creationId xmlns:a16="http://schemas.microsoft.com/office/drawing/2014/main" id="{D65E6B5D-D5B9-439A-A8EC-31833D22F85D}"/>
            </a:ext>
          </a:extLst>
        </xdr:cNvPr>
        <xdr:cNvSpPr txBox="1"/>
      </xdr:nvSpPr>
      <xdr:spPr>
        <a:xfrm>
          <a:off x="10845966" y="170708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9" name="直線コネクタ 858">
          <a:extLst>
            <a:ext uri="{FF2B5EF4-FFF2-40B4-BE49-F238E27FC236}">
              <a16:creationId xmlns:a16="http://schemas.microsoft.com/office/drawing/2014/main" id="{C284A902-217A-404E-9811-AB61FEFB6DFB}"/>
            </a:ext>
          </a:extLst>
        </xdr:cNvPr>
        <xdr:cNvCxnSpPr/>
      </xdr:nvCxnSpPr>
      <xdr:spPr>
        <a:xfrm>
          <a:off x="11210925" y="16889639"/>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0" name="テキスト ボックス 859">
          <a:extLst>
            <a:ext uri="{FF2B5EF4-FFF2-40B4-BE49-F238E27FC236}">
              <a16:creationId xmlns:a16="http://schemas.microsoft.com/office/drawing/2014/main" id="{2EC8D441-CD49-4F8B-B31B-EB5FE8B4CE01}"/>
            </a:ext>
          </a:extLst>
        </xdr:cNvPr>
        <xdr:cNvSpPr txBox="1"/>
      </xdr:nvSpPr>
      <xdr:spPr>
        <a:xfrm>
          <a:off x="10845966" y="16744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1" name="直線コネクタ 860">
          <a:extLst>
            <a:ext uri="{FF2B5EF4-FFF2-40B4-BE49-F238E27FC236}">
              <a16:creationId xmlns:a16="http://schemas.microsoft.com/office/drawing/2014/main" id="{CB2402A2-BC04-442D-816D-AD1A5A540897}"/>
            </a:ext>
          </a:extLst>
        </xdr:cNvPr>
        <xdr:cNvCxnSpPr/>
      </xdr:nvCxnSpPr>
      <xdr:spPr>
        <a:xfrm>
          <a:off x="11210925" y="16563068"/>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2" name="テキスト ボックス 861">
          <a:extLst>
            <a:ext uri="{FF2B5EF4-FFF2-40B4-BE49-F238E27FC236}">
              <a16:creationId xmlns:a16="http://schemas.microsoft.com/office/drawing/2014/main" id="{61CB1C35-7B07-4411-B2FE-F731194375A9}"/>
            </a:ext>
          </a:extLst>
        </xdr:cNvPr>
        <xdr:cNvSpPr txBox="1"/>
      </xdr:nvSpPr>
      <xdr:spPr>
        <a:xfrm>
          <a:off x="10845966" y="164144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3" name="直線コネクタ 862">
          <a:extLst>
            <a:ext uri="{FF2B5EF4-FFF2-40B4-BE49-F238E27FC236}">
              <a16:creationId xmlns:a16="http://schemas.microsoft.com/office/drawing/2014/main" id="{E1845824-329B-414A-93D4-9523C99B038B}"/>
            </a:ext>
          </a:extLst>
        </xdr:cNvPr>
        <xdr:cNvCxnSpPr/>
      </xdr:nvCxnSpPr>
      <xdr:spPr>
        <a:xfrm>
          <a:off x="11210925" y="16233321"/>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4" name="テキスト ボックス 863">
          <a:extLst>
            <a:ext uri="{FF2B5EF4-FFF2-40B4-BE49-F238E27FC236}">
              <a16:creationId xmlns:a16="http://schemas.microsoft.com/office/drawing/2014/main" id="{66634FB8-40A4-47DC-ABA3-482F0372B4D2}"/>
            </a:ext>
          </a:extLst>
        </xdr:cNvPr>
        <xdr:cNvSpPr txBox="1"/>
      </xdr:nvSpPr>
      <xdr:spPr>
        <a:xfrm>
          <a:off x="10903736" y="1608792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5" name="直線コネクタ 864">
          <a:extLst>
            <a:ext uri="{FF2B5EF4-FFF2-40B4-BE49-F238E27FC236}">
              <a16:creationId xmlns:a16="http://schemas.microsoft.com/office/drawing/2014/main" id="{DD08B01D-0292-438A-B9E1-77C849306BC6}"/>
            </a:ext>
          </a:extLst>
        </xdr:cNvPr>
        <xdr:cNvCxnSpPr/>
      </xdr:nvCxnSpPr>
      <xdr:spPr>
        <a:xfrm>
          <a:off x="11210925" y="159067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6" name="【庁舎】&#10;有形固定資産減価償却率グラフ枠">
          <a:extLst>
            <a:ext uri="{FF2B5EF4-FFF2-40B4-BE49-F238E27FC236}">
              <a16:creationId xmlns:a16="http://schemas.microsoft.com/office/drawing/2014/main" id="{C983F011-C114-4ADD-A08F-57978B662A3C}"/>
            </a:ext>
          </a:extLst>
        </xdr:cNvPr>
        <xdr:cNvSpPr/>
      </xdr:nvSpPr>
      <xdr:spPr>
        <a:xfrm>
          <a:off x="11210925" y="1590675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58238</xdr:rowOff>
    </xdr:from>
    <xdr:to>
      <xdr:col>85</xdr:col>
      <xdr:colOff>126364</xdr:colOff>
      <xdr:row>108</xdr:row>
      <xdr:rowOff>130084</xdr:rowOff>
    </xdr:to>
    <xdr:cxnSp macro="">
      <xdr:nvCxnSpPr>
        <xdr:cNvPr id="867" name="直線コネクタ 866">
          <a:extLst>
            <a:ext uri="{FF2B5EF4-FFF2-40B4-BE49-F238E27FC236}">
              <a16:creationId xmlns:a16="http://schemas.microsoft.com/office/drawing/2014/main" id="{B665FB8B-C503-42BF-9F38-F2942484F4F7}"/>
            </a:ext>
          </a:extLst>
        </xdr:cNvPr>
        <xdr:cNvCxnSpPr/>
      </xdr:nvCxnSpPr>
      <xdr:spPr>
        <a:xfrm flipV="1">
          <a:off x="14696439" y="16345988"/>
          <a:ext cx="0" cy="1440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133911</xdr:rowOff>
    </xdr:from>
    <xdr:ext cx="405111" cy="259045"/>
    <xdr:sp macro="" textlink="">
      <xdr:nvSpPr>
        <xdr:cNvPr id="868" name="【庁舎】&#10;有形固定資産減価償却率最小値テキスト">
          <a:extLst>
            <a:ext uri="{FF2B5EF4-FFF2-40B4-BE49-F238E27FC236}">
              <a16:creationId xmlns:a16="http://schemas.microsoft.com/office/drawing/2014/main" id="{D155D1DE-7334-4739-8EC3-0706379A72BE}"/>
            </a:ext>
          </a:extLst>
        </xdr:cNvPr>
        <xdr:cNvSpPr txBox="1"/>
      </xdr:nvSpPr>
      <xdr:spPr>
        <a:xfrm>
          <a:off x="14735175" y="17793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130084</xdr:rowOff>
    </xdr:from>
    <xdr:to>
      <xdr:col>86</xdr:col>
      <xdr:colOff>25400</xdr:colOff>
      <xdr:row>108</xdr:row>
      <xdr:rowOff>130084</xdr:rowOff>
    </xdr:to>
    <xdr:cxnSp macro="">
      <xdr:nvCxnSpPr>
        <xdr:cNvPr id="869" name="直線コネクタ 868">
          <a:extLst>
            <a:ext uri="{FF2B5EF4-FFF2-40B4-BE49-F238E27FC236}">
              <a16:creationId xmlns:a16="http://schemas.microsoft.com/office/drawing/2014/main" id="{48122DBF-20C1-4895-BCAF-F2B6B4660BEF}"/>
            </a:ext>
          </a:extLst>
        </xdr:cNvPr>
        <xdr:cNvCxnSpPr/>
      </xdr:nvCxnSpPr>
      <xdr:spPr>
        <a:xfrm>
          <a:off x="14611350" y="1778625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4915</xdr:rowOff>
    </xdr:from>
    <xdr:ext cx="340478" cy="259045"/>
    <xdr:sp macro="" textlink="">
      <xdr:nvSpPr>
        <xdr:cNvPr id="870" name="【庁舎】&#10;有形固定資産減価償却率最大値テキスト">
          <a:extLst>
            <a:ext uri="{FF2B5EF4-FFF2-40B4-BE49-F238E27FC236}">
              <a16:creationId xmlns:a16="http://schemas.microsoft.com/office/drawing/2014/main" id="{F019FC11-3697-4BD7-A476-F1D941DCAADB}"/>
            </a:ext>
          </a:extLst>
        </xdr:cNvPr>
        <xdr:cNvSpPr txBox="1"/>
      </xdr:nvSpPr>
      <xdr:spPr>
        <a:xfrm>
          <a:off x="14735175" y="161243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58238</xdr:rowOff>
    </xdr:from>
    <xdr:to>
      <xdr:col>86</xdr:col>
      <xdr:colOff>25400</xdr:colOff>
      <xdr:row>100</xdr:row>
      <xdr:rowOff>58238</xdr:rowOff>
    </xdr:to>
    <xdr:cxnSp macro="">
      <xdr:nvCxnSpPr>
        <xdr:cNvPr id="871" name="直線コネクタ 870">
          <a:extLst>
            <a:ext uri="{FF2B5EF4-FFF2-40B4-BE49-F238E27FC236}">
              <a16:creationId xmlns:a16="http://schemas.microsoft.com/office/drawing/2014/main" id="{F31C2BC4-7C42-4F80-85EE-EC3C3F4FFA06}"/>
            </a:ext>
          </a:extLst>
        </xdr:cNvPr>
        <xdr:cNvCxnSpPr/>
      </xdr:nvCxnSpPr>
      <xdr:spPr>
        <a:xfrm>
          <a:off x="14611350" y="1634598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167476</xdr:rowOff>
    </xdr:from>
    <xdr:ext cx="405111" cy="259045"/>
    <xdr:sp macro="" textlink="">
      <xdr:nvSpPr>
        <xdr:cNvPr id="872" name="【庁舎】&#10;有形固定資産減価償却率平均値テキスト">
          <a:extLst>
            <a:ext uri="{FF2B5EF4-FFF2-40B4-BE49-F238E27FC236}">
              <a16:creationId xmlns:a16="http://schemas.microsoft.com/office/drawing/2014/main" id="{4070CB9E-4DE7-48B0-81C6-5B3558BAD7F7}"/>
            </a:ext>
          </a:extLst>
        </xdr:cNvPr>
        <xdr:cNvSpPr txBox="1"/>
      </xdr:nvSpPr>
      <xdr:spPr>
        <a:xfrm>
          <a:off x="14735175" y="16794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144599</xdr:rowOff>
    </xdr:from>
    <xdr:to>
      <xdr:col>85</xdr:col>
      <xdr:colOff>177800</xdr:colOff>
      <xdr:row>104</xdr:row>
      <xdr:rowOff>74749</xdr:rowOff>
    </xdr:to>
    <xdr:sp macro="" textlink="">
      <xdr:nvSpPr>
        <xdr:cNvPr id="873" name="フローチャート: 判断 872">
          <a:extLst>
            <a:ext uri="{FF2B5EF4-FFF2-40B4-BE49-F238E27FC236}">
              <a16:creationId xmlns:a16="http://schemas.microsoft.com/office/drawing/2014/main" id="{9E6B36C9-DE0C-4E6C-875C-6EA8608D62E7}"/>
            </a:ext>
          </a:extLst>
        </xdr:cNvPr>
        <xdr:cNvSpPr/>
      </xdr:nvSpPr>
      <xdr:spPr>
        <a:xfrm>
          <a:off x="14649450" y="16943524"/>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123371</xdr:rowOff>
    </xdr:from>
    <xdr:to>
      <xdr:col>81</xdr:col>
      <xdr:colOff>101600</xdr:colOff>
      <xdr:row>104</xdr:row>
      <xdr:rowOff>53521</xdr:rowOff>
    </xdr:to>
    <xdr:sp macro="" textlink="">
      <xdr:nvSpPr>
        <xdr:cNvPr id="874" name="フローチャート: 判断 873">
          <a:extLst>
            <a:ext uri="{FF2B5EF4-FFF2-40B4-BE49-F238E27FC236}">
              <a16:creationId xmlns:a16="http://schemas.microsoft.com/office/drawing/2014/main" id="{0C5805A4-B768-4951-9569-9D6B7720994C}"/>
            </a:ext>
          </a:extLst>
        </xdr:cNvPr>
        <xdr:cNvSpPr/>
      </xdr:nvSpPr>
      <xdr:spPr>
        <a:xfrm>
          <a:off x="13887450" y="1692864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144599</xdr:rowOff>
    </xdr:from>
    <xdr:to>
      <xdr:col>76</xdr:col>
      <xdr:colOff>165100</xdr:colOff>
      <xdr:row>104</xdr:row>
      <xdr:rowOff>74749</xdr:rowOff>
    </xdr:to>
    <xdr:sp macro="" textlink="">
      <xdr:nvSpPr>
        <xdr:cNvPr id="875" name="フローチャート: 判断 874">
          <a:extLst>
            <a:ext uri="{FF2B5EF4-FFF2-40B4-BE49-F238E27FC236}">
              <a16:creationId xmlns:a16="http://schemas.microsoft.com/office/drawing/2014/main" id="{256FEB6F-22B6-4F9E-80D6-A986280877BD}"/>
            </a:ext>
          </a:extLst>
        </xdr:cNvPr>
        <xdr:cNvSpPr/>
      </xdr:nvSpPr>
      <xdr:spPr>
        <a:xfrm>
          <a:off x="13096875" y="16943524"/>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5806</xdr:rowOff>
    </xdr:from>
    <xdr:to>
      <xdr:col>72</xdr:col>
      <xdr:colOff>38100</xdr:colOff>
      <xdr:row>104</xdr:row>
      <xdr:rowOff>107406</xdr:rowOff>
    </xdr:to>
    <xdr:sp macro="" textlink="">
      <xdr:nvSpPr>
        <xdr:cNvPr id="876" name="フローチャート: 判断 875">
          <a:extLst>
            <a:ext uri="{FF2B5EF4-FFF2-40B4-BE49-F238E27FC236}">
              <a16:creationId xmlns:a16="http://schemas.microsoft.com/office/drawing/2014/main" id="{96A781C1-F452-4502-A999-A6C5785CA671}"/>
            </a:ext>
          </a:extLst>
        </xdr:cNvPr>
        <xdr:cNvSpPr/>
      </xdr:nvSpPr>
      <xdr:spPr>
        <a:xfrm>
          <a:off x="12296775" y="1698253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157662</xdr:rowOff>
    </xdr:from>
    <xdr:to>
      <xdr:col>67</xdr:col>
      <xdr:colOff>101600</xdr:colOff>
      <xdr:row>104</xdr:row>
      <xdr:rowOff>87812</xdr:rowOff>
    </xdr:to>
    <xdr:sp macro="" textlink="">
      <xdr:nvSpPr>
        <xdr:cNvPr id="877" name="フローチャート: 判断 876">
          <a:extLst>
            <a:ext uri="{FF2B5EF4-FFF2-40B4-BE49-F238E27FC236}">
              <a16:creationId xmlns:a16="http://schemas.microsoft.com/office/drawing/2014/main" id="{95998BD1-6395-487E-9081-68E03F19E7D5}"/>
            </a:ext>
          </a:extLst>
        </xdr:cNvPr>
        <xdr:cNvSpPr/>
      </xdr:nvSpPr>
      <xdr:spPr>
        <a:xfrm>
          <a:off x="11487150" y="1696293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2134963C-B6CA-4004-8A12-303B72ABEE22}"/>
            </a:ext>
          </a:extLst>
        </xdr:cNvPr>
        <xdr:cNvSpPr txBox="1"/>
      </xdr:nvSpPr>
      <xdr:spPr>
        <a:xfrm>
          <a:off x="145256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E3C84062-3D81-4CED-B36D-0DB1EC5BDBB9}"/>
            </a:ext>
          </a:extLst>
        </xdr:cNvPr>
        <xdr:cNvSpPr txBox="1"/>
      </xdr:nvSpPr>
      <xdr:spPr>
        <a:xfrm>
          <a:off x="137636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18D941EB-6E6F-4773-9C87-818348E606D2}"/>
            </a:ext>
          </a:extLst>
        </xdr:cNvPr>
        <xdr:cNvSpPr txBox="1"/>
      </xdr:nvSpPr>
      <xdr:spPr>
        <a:xfrm>
          <a:off x="129730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id="{ACA5EEEE-A5E9-41C0-A7C6-E54981363AB6}"/>
            </a:ext>
          </a:extLst>
        </xdr:cNvPr>
        <xdr:cNvSpPr txBox="1"/>
      </xdr:nvSpPr>
      <xdr:spPr>
        <a:xfrm>
          <a:off x="121729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2" name="テキスト ボックス 881">
          <a:extLst>
            <a:ext uri="{FF2B5EF4-FFF2-40B4-BE49-F238E27FC236}">
              <a16:creationId xmlns:a16="http://schemas.microsoft.com/office/drawing/2014/main" id="{C866C05C-BDD8-4FCD-910D-3D5DB761E21F}"/>
            </a:ext>
          </a:extLst>
        </xdr:cNvPr>
        <xdr:cNvSpPr txBox="1"/>
      </xdr:nvSpPr>
      <xdr:spPr>
        <a:xfrm>
          <a:off x="113633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41729</xdr:rowOff>
    </xdr:from>
    <xdr:to>
      <xdr:col>85</xdr:col>
      <xdr:colOff>177800</xdr:colOff>
      <xdr:row>105</xdr:row>
      <xdr:rowOff>143329</xdr:rowOff>
    </xdr:to>
    <xdr:sp macro="" textlink="">
      <xdr:nvSpPr>
        <xdr:cNvPr id="883" name="楕円 882">
          <a:extLst>
            <a:ext uri="{FF2B5EF4-FFF2-40B4-BE49-F238E27FC236}">
              <a16:creationId xmlns:a16="http://schemas.microsoft.com/office/drawing/2014/main" id="{63FFCA49-1058-4935-9E3F-0F6CE42330B1}"/>
            </a:ext>
          </a:extLst>
        </xdr:cNvPr>
        <xdr:cNvSpPr/>
      </xdr:nvSpPr>
      <xdr:spPr>
        <a:xfrm>
          <a:off x="14649450" y="1718990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20156</xdr:rowOff>
    </xdr:from>
    <xdr:ext cx="405111" cy="259045"/>
    <xdr:sp macro="" textlink="">
      <xdr:nvSpPr>
        <xdr:cNvPr id="884" name="【庁舎】&#10;有形固定資産減価償却率該当値テキスト">
          <a:extLst>
            <a:ext uri="{FF2B5EF4-FFF2-40B4-BE49-F238E27FC236}">
              <a16:creationId xmlns:a16="http://schemas.microsoft.com/office/drawing/2014/main" id="{2D2C76BA-5826-476A-8E4E-F0C0EA120F1D}"/>
            </a:ext>
          </a:extLst>
        </xdr:cNvPr>
        <xdr:cNvSpPr txBox="1"/>
      </xdr:nvSpPr>
      <xdr:spPr>
        <a:xfrm>
          <a:off x="14735175" y="17165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5806</xdr:rowOff>
    </xdr:from>
    <xdr:to>
      <xdr:col>81</xdr:col>
      <xdr:colOff>101600</xdr:colOff>
      <xdr:row>105</xdr:row>
      <xdr:rowOff>107406</xdr:rowOff>
    </xdr:to>
    <xdr:sp macro="" textlink="">
      <xdr:nvSpPr>
        <xdr:cNvPr id="885" name="楕円 884">
          <a:extLst>
            <a:ext uri="{FF2B5EF4-FFF2-40B4-BE49-F238E27FC236}">
              <a16:creationId xmlns:a16="http://schemas.microsoft.com/office/drawing/2014/main" id="{71D04662-0932-4B15-B792-511F20CC766B}"/>
            </a:ext>
          </a:extLst>
        </xdr:cNvPr>
        <xdr:cNvSpPr/>
      </xdr:nvSpPr>
      <xdr:spPr>
        <a:xfrm>
          <a:off x="13887450" y="1715398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56606</xdr:rowOff>
    </xdr:from>
    <xdr:to>
      <xdr:col>85</xdr:col>
      <xdr:colOff>127000</xdr:colOff>
      <xdr:row>105</xdr:row>
      <xdr:rowOff>92529</xdr:rowOff>
    </xdr:to>
    <xdr:cxnSp macro="">
      <xdr:nvCxnSpPr>
        <xdr:cNvPr id="886" name="直線コネクタ 885">
          <a:extLst>
            <a:ext uri="{FF2B5EF4-FFF2-40B4-BE49-F238E27FC236}">
              <a16:creationId xmlns:a16="http://schemas.microsoft.com/office/drawing/2014/main" id="{32703EA6-A013-4263-A7D0-F291F4D613B0}"/>
            </a:ext>
          </a:extLst>
        </xdr:cNvPr>
        <xdr:cNvCxnSpPr/>
      </xdr:nvCxnSpPr>
      <xdr:spPr>
        <a:xfrm>
          <a:off x="13935075" y="17201606"/>
          <a:ext cx="762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142966</xdr:rowOff>
    </xdr:from>
    <xdr:to>
      <xdr:col>76</xdr:col>
      <xdr:colOff>165100</xdr:colOff>
      <xdr:row>105</xdr:row>
      <xdr:rowOff>73116</xdr:rowOff>
    </xdr:to>
    <xdr:sp macro="" textlink="">
      <xdr:nvSpPr>
        <xdr:cNvPr id="887" name="楕円 886">
          <a:extLst>
            <a:ext uri="{FF2B5EF4-FFF2-40B4-BE49-F238E27FC236}">
              <a16:creationId xmlns:a16="http://schemas.microsoft.com/office/drawing/2014/main" id="{7ABE77EF-0D94-4BB1-BF0E-47CBD644FB74}"/>
            </a:ext>
          </a:extLst>
        </xdr:cNvPr>
        <xdr:cNvSpPr/>
      </xdr:nvSpPr>
      <xdr:spPr>
        <a:xfrm>
          <a:off x="13096875" y="17113341"/>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22316</xdr:rowOff>
    </xdr:from>
    <xdr:to>
      <xdr:col>81</xdr:col>
      <xdr:colOff>50800</xdr:colOff>
      <xdr:row>105</xdr:row>
      <xdr:rowOff>56606</xdr:rowOff>
    </xdr:to>
    <xdr:cxnSp macro="">
      <xdr:nvCxnSpPr>
        <xdr:cNvPr id="888" name="直線コネクタ 887">
          <a:extLst>
            <a:ext uri="{FF2B5EF4-FFF2-40B4-BE49-F238E27FC236}">
              <a16:creationId xmlns:a16="http://schemas.microsoft.com/office/drawing/2014/main" id="{40205B64-F127-4ACB-8796-43139F378648}"/>
            </a:ext>
          </a:extLst>
        </xdr:cNvPr>
        <xdr:cNvCxnSpPr/>
      </xdr:nvCxnSpPr>
      <xdr:spPr>
        <a:xfrm>
          <a:off x="13144500" y="17170491"/>
          <a:ext cx="790575" cy="3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107043</xdr:rowOff>
    </xdr:from>
    <xdr:to>
      <xdr:col>72</xdr:col>
      <xdr:colOff>38100</xdr:colOff>
      <xdr:row>105</xdr:row>
      <xdr:rowOff>37193</xdr:rowOff>
    </xdr:to>
    <xdr:sp macro="" textlink="">
      <xdr:nvSpPr>
        <xdr:cNvPr id="889" name="楕円 888">
          <a:extLst>
            <a:ext uri="{FF2B5EF4-FFF2-40B4-BE49-F238E27FC236}">
              <a16:creationId xmlns:a16="http://schemas.microsoft.com/office/drawing/2014/main" id="{C5AA9907-344D-4CD0-AC52-FEBE83228D26}"/>
            </a:ext>
          </a:extLst>
        </xdr:cNvPr>
        <xdr:cNvSpPr/>
      </xdr:nvSpPr>
      <xdr:spPr>
        <a:xfrm>
          <a:off x="12296775" y="17077418"/>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157843</xdr:rowOff>
    </xdr:from>
    <xdr:to>
      <xdr:col>76</xdr:col>
      <xdr:colOff>114300</xdr:colOff>
      <xdr:row>105</xdr:row>
      <xdr:rowOff>22316</xdr:rowOff>
    </xdr:to>
    <xdr:cxnSp macro="">
      <xdr:nvCxnSpPr>
        <xdr:cNvPr id="890" name="直線コネクタ 889">
          <a:extLst>
            <a:ext uri="{FF2B5EF4-FFF2-40B4-BE49-F238E27FC236}">
              <a16:creationId xmlns:a16="http://schemas.microsoft.com/office/drawing/2014/main" id="{255F7F1B-50C1-43BF-A4F6-C3FBFBCA525D}"/>
            </a:ext>
          </a:extLst>
        </xdr:cNvPr>
        <xdr:cNvCxnSpPr/>
      </xdr:nvCxnSpPr>
      <xdr:spPr>
        <a:xfrm>
          <a:off x="12344400" y="17134568"/>
          <a:ext cx="8001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90714</xdr:rowOff>
    </xdr:from>
    <xdr:to>
      <xdr:col>67</xdr:col>
      <xdr:colOff>101600</xdr:colOff>
      <xdr:row>105</xdr:row>
      <xdr:rowOff>20864</xdr:rowOff>
    </xdr:to>
    <xdr:sp macro="" textlink="">
      <xdr:nvSpPr>
        <xdr:cNvPr id="891" name="楕円 890">
          <a:extLst>
            <a:ext uri="{FF2B5EF4-FFF2-40B4-BE49-F238E27FC236}">
              <a16:creationId xmlns:a16="http://schemas.microsoft.com/office/drawing/2014/main" id="{828597AE-EB50-4998-8F11-CCFF01411D9E}"/>
            </a:ext>
          </a:extLst>
        </xdr:cNvPr>
        <xdr:cNvSpPr/>
      </xdr:nvSpPr>
      <xdr:spPr>
        <a:xfrm>
          <a:off x="11487150" y="17061089"/>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141514</xdr:rowOff>
    </xdr:from>
    <xdr:to>
      <xdr:col>71</xdr:col>
      <xdr:colOff>177800</xdr:colOff>
      <xdr:row>104</xdr:row>
      <xdr:rowOff>157843</xdr:rowOff>
    </xdr:to>
    <xdr:cxnSp macro="">
      <xdr:nvCxnSpPr>
        <xdr:cNvPr id="892" name="直線コネクタ 891">
          <a:extLst>
            <a:ext uri="{FF2B5EF4-FFF2-40B4-BE49-F238E27FC236}">
              <a16:creationId xmlns:a16="http://schemas.microsoft.com/office/drawing/2014/main" id="{F9F7A7FF-F832-4E76-B275-BD73313C0268}"/>
            </a:ext>
          </a:extLst>
        </xdr:cNvPr>
        <xdr:cNvCxnSpPr/>
      </xdr:nvCxnSpPr>
      <xdr:spPr>
        <a:xfrm>
          <a:off x="11534775" y="17118239"/>
          <a:ext cx="809625"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70048</xdr:rowOff>
    </xdr:from>
    <xdr:ext cx="405111" cy="259045"/>
    <xdr:sp macro="" textlink="">
      <xdr:nvSpPr>
        <xdr:cNvPr id="893" name="n_1aveValue【庁舎】&#10;有形固定資産減価償却率">
          <a:extLst>
            <a:ext uri="{FF2B5EF4-FFF2-40B4-BE49-F238E27FC236}">
              <a16:creationId xmlns:a16="http://schemas.microsoft.com/office/drawing/2014/main" id="{6BAFDBF3-26C9-4884-878D-75212AE8FE23}"/>
            </a:ext>
          </a:extLst>
        </xdr:cNvPr>
        <xdr:cNvSpPr txBox="1"/>
      </xdr:nvSpPr>
      <xdr:spPr>
        <a:xfrm>
          <a:off x="13745219" y="16697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91276</xdr:rowOff>
    </xdr:from>
    <xdr:ext cx="405111" cy="259045"/>
    <xdr:sp macro="" textlink="">
      <xdr:nvSpPr>
        <xdr:cNvPr id="894" name="n_2aveValue【庁舎】&#10;有形固定資産減価償却率">
          <a:extLst>
            <a:ext uri="{FF2B5EF4-FFF2-40B4-BE49-F238E27FC236}">
              <a16:creationId xmlns:a16="http://schemas.microsoft.com/office/drawing/2014/main" id="{3731FAC0-C735-4695-8E60-10B8590BA037}"/>
            </a:ext>
          </a:extLst>
        </xdr:cNvPr>
        <xdr:cNvSpPr txBox="1"/>
      </xdr:nvSpPr>
      <xdr:spPr>
        <a:xfrm>
          <a:off x="12964169" y="16718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123933</xdr:rowOff>
    </xdr:from>
    <xdr:ext cx="405111" cy="259045"/>
    <xdr:sp macro="" textlink="">
      <xdr:nvSpPr>
        <xdr:cNvPr id="895" name="n_3aveValue【庁舎】&#10;有形固定資産減価償却率">
          <a:extLst>
            <a:ext uri="{FF2B5EF4-FFF2-40B4-BE49-F238E27FC236}">
              <a16:creationId xmlns:a16="http://schemas.microsoft.com/office/drawing/2014/main" id="{2D01B585-ECFE-4DD9-8952-986591A742C1}"/>
            </a:ext>
          </a:extLst>
        </xdr:cNvPr>
        <xdr:cNvSpPr txBox="1"/>
      </xdr:nvSpPr>
      <xdr:spPr>
        <a:xfrm>
          <a:off x="12164069" y="16751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104339</xdr:rowOff>
    </xdr:from>
    <xdr:ext cx="405111" cy="259045"/>
    <xdr:sp macro="" textlink="">
      <xdr:nvSpPr>
        <xdr:cNvPr id="896" name="n_4aveValue【庁舎】&#10;有形固定資産減価償却率">
          <a:extLst>
            <a:ext uri="{FF2B5EF4-FFF2-40B4-BE49-F238E27FC236}">
              <a16:creationId xmlns:a16="http://schemas.microsoft.com/office/drawing/2014/main" id="{EC9707A5-A235-4DB8-A288-7D505CDCC9E3}"/>
            </a:ext>
          </a:extLst>
        </xdr:cNvPr>
        <xdr:cNvSpPr txBox="1"/>
      </xdr:nvSpPr>
      <xdr:spPr>
        <a:xfrm>
          <a:off x="11354444" y="16738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98533</xdr:rowOff>
    </xdr:from>
    <xdr:ext cx="405111" cy="259045"/>
    <xdr:sp macro="" textlink="">
      <xdr:nvSpPr>
        <xdr:cNvPr id="897" name="n_1mainValue【庁舎】&#10;有形固定資産減価償却率">
          <a:extLst>
            <a:ext uri="{FF2B5EF4-FFF2-40B4-BE49-F238E27FC236}">
              <a16:creationId xmlns:a16="http://schemas.microsoft.com/office/drawing/2014/main" id="{626A6CDB-95C6-41CF-BCD7-6E7FC3432CE0}"/>
            </a:ext>
          </a:extLst>
        </xdr:cNvPr>
        <xdr:cNvSpPr txBox="1"/>
      </xdr:nvSpPr>
      <xdr:spPr>
        <a:xfrm>
          <a:off x="13745219" y="172467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64243</xdr:rowOff>
    </xdr:from>
    <xdr:ext cx="405111" cy="259045"/>
    <xdr:sp macro="" textlink="">
      <xdr:nvSpPr>
        <xdr:cNvPr id="898" name="n_2mainValue【庁舎】&#10;有形固定資産減価償却率">
          <a:extLst>
            <a:ext uri="{FF2B5EF4-FFF2-40B4-BE49-F238E27FC236}">
              <a16:creationId xmlns:a16="http://schemas.microsoft.com/office/drawing/2014/main" id="{5864806A-5F9B-43B4-AA24-CDA5C30D6899}"/>
            </a:ext>
          </a:extLst>
        </xdr:cNvPr>
        <xdr:cNvSpPr txBox="1"/>
      </xdr:nvSpPr>
      <xdr:spPr>
        <a:xfrm>
          <a:off x="12964169" y="17212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28320</xdr:rowOff>
    </xdr:from>
    <xdr:ext cx="405111" cy="259045"/>
    <xdr:sp macro="" textlink="">
      <xdr:nvSpPr>
        <xdr:cNvPr id="899" name="n_3mainValue【庁舎】&#10;有形固定資産減価償却率">
          <a:extLst>
            <a:ext uri="{FF2B5EF4-FFF2-40B4-BE49-F238E27FC236}">
              <a16:creationId xmlns:a16="http://schemas.microsoft.com/office/drawing/2014/main" id="{D8C55B98-6048-4363-8A2E-8F47C1E15503}"/>
            </a:ext>
          </a:extLst>
        </xdr:cNvPr>
        <xdr:cNvSpPr txBox="1"/>
      </xdr:nvSpPr>
      <xdr:spPr>
        <a:xfrm>
          <a:off x="12164069" y="17176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11991</xdr:rowOff>
    </xdr:from>
    <xdr:ext cx="405111" cy="259045"/>
    <xdr:sp macro="" textlink="">
      <xdr:nvSpPr>
        <xdr:cNvPr id="900" name="n_4mainValue【庁舎】&#10;有形固定資産減価償却率">
          <a:extLst>
            <a:ext uri="{FF2B5EF4-FFF2-40B4-BE49-F238E27FC236}">
              <a16:creationId xmlns:a16="http://schemas.microsoft.com/office/drawing/2014/main" id="{8FBA1DDF-EDF9-4EAB-83BB-AA5D17E2F0D1}"/>
            </a:ext>
          </a:extLst>
        </xdr:cNvPr>
        <xdr:cNvSpPr txBox="1"/>
      </xdr:nvSpPr>
      <xdr:spPr>
        <a:xfrm>
          <a:off x="11354444" y="1715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1" name="正方形/長方形 900">
          <a:extLst>
            <a:ext uri="{FF2B5EF4-FFF2-40B4-BE49-F238E27FC236}">
              <a16:creationId xmlns:a16="http://schemas.microsoft.com/office/drawing/2014/main" id="{D051464E-1DC3-4E53-9E41-F55E8697CF10}"/>
            </a:ext>
          </a:extLst>
        </xdr:cNvPr>
        <xdr:cNvSpPr/>
      </xdr:nvSpPr>
      <xdr:spPr>
        <a:xfrm>
          <a:off x="16459200" y="14763750"/>
          <a:ext cx="42672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2" name="正方形/長方形 901">
          <a:extLst>
            <a:ext uri="{FF2B5EF4-FFF2-40B4-BE49-F238E27FC236}">
              <a16:creationId xmlns:a16="http://schemas.microsoft.com/office/drawing/2014/main" id="{AD114C0B-44FB-4966-A27F-51A35D3EEE91}"/>
            </a:ext>
          </a:extLst>
        </xdr:cNvPr>
        <xdr:cNvSpPr/>
      </xdr:nvSpPr>
      <xdr:spPr>
        <a:xfrm>
          <a:off x="165830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3" name="正方形/長方形 902">
          <a:extLst>
            <a:ext uri="{FF2B5EF4-FFF2-40B4-BE49-F238E27FC236}">
              <a16:creationId xmlns:a16="http://schemas.microsoft.com/office/drawing/2014/main" id="{A2F70874-1E61-4BF5-A230-ABB65DCC167C}"/>
            </a:ext>
          </a:extLst>
        </xdr:cNvPr>
        <xdr:cNvSpPr/>
      </xdr:nvSpPr>
      <xdr:spPr>
        <a:xfrm>
          <a:off x="165830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4" name="正方形/長方形 903">
          <a:extLst>
            <a:ext uri="{FF2B5EF4-FFF2-40B4-BE49-F238E27FC236}">
              <a16:creationId xmlns:a16="http://schemas.microsoft.com/office/drawing/2014/main" id="{C26D01A5-7B5E-4794-9657-D11B7F5BFEFB}"/>
            </a:ext>
          </a:extLst>
        </xdr:cNvPr>
        <xdr:cNvSpPr/>
      </xdr:nvSpPr>
      <xdr:spPr>
        <a:xfrm>
          <a:off x="17487900"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5" name="正方形/長方形 904">
          <a:extLst>
            <a:ext uri="{FF2B5EF4-FFF2-40B4-BE49-F238E27FC236}">
              <a16:creationId xmlns:a16="http://schemas.microsoft.com/office/drawing/2014/main" id="{E3B7635E-CC42-4D46-A5AD-ED3C05E92AA7}"/>
            </a:ext>
          </a:extLst>
        </xdr:cNvPr>
        <xdr:cNvSpPr/>
      </xdr:nvSpPr>
      <xdr:spPr>
        <a:xfrm>
          <a:off x="17487900"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6" name="正方形/長方形 905">
          <a:extLst>
            <a:ext uri="{FF2B5EF4-FFF2-40B4-BE49-F238E27FC236}">
              <a16:creationId xmlns:a16="http://schemas.microsoft.com/office/drawing/2014/main" id="{CD6FBE2A-8CB7-4A8A-ACCD-E51B18F85657}"/>
            </a:ext>
          </a:extLst>
        </xdr:cNvPr>
        <xdr:cNvSpPr/>
      </xdr:nvSpPr>
      <xdr:spPr>
        <a:xfrm>
          <a:off x="18516600"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7" name="正方形/長方形 906">
          <a:extLst>
            <a:ext uri="{FF2B5EF4-FFF2-40B4-BE49-F238E27FC236}">
              <a16:creationId xmlns:a16="http://schemas.microsoft.com/office/drawing/2014/main" id="{1F65FED2-4BFA-4609-B64B-E284CF4DE18D}"/>
            </a:ext>
          </a:extLst>
        </xdr:cNvPr>
        <xdr:cNvSpPr/>
      </xdr:nvSpPr>
      <xdr:spPr>
        <a:xfrm>
          <a:off x="18516600"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8" name="正方形/長方形 907">
          <a:extLst>
            <a:ext uri="{FF2B5EF4-FFF2-40B4-BE49-F238E27FC236}">
              <a16:creationId xmlns:a16="http://schemas.microsoft.com/office/drawing/2014/main" id="{061405A8-F45B-4604-9DFF-6C02B2C9238D}"/>
            </a:ext>
          </a:extLst>
        </xdr:cNvPr>
        <xdr:cNvSpPr/>
      </xdr:nvSpPr>
      <xdr:spPr>
        <a:xfrm>
          <a:off x="16459200" y="1590675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9" name="テキスト ボックス 908">
          <a:extLst>
            <a:ext uri="{FF2B5EF4-FFF2-40B4-BE49-F238E27FC236}">
              <a16:creationId xmlns:a16="http://schemas.microsoft.com/office/drawing/2014/main" id="{0545B86E-0CB6-4598-9D23-0C5E8CD9BC06}"/>
            </a:ext>
          </a:extLst>
        </xdr:cNvPr>
        <xdr:cNvSpPr txBox="1"/>
      </xdr:nvSpPr>
      <xdr:spPr>
        <a:xfrm>
          <a:off x="16440150" y="157162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0" name="直線コネクタ 909">
          <a:extLst>
            <a:ext uri="{FF2B5EF4-FFF2-40B4-BE49-F238E27FC236}">
              <a16:creationId xmlns:a16="http://schemas.microsoft.com/office/drawing/2014/main" id="{2D50DD2C-1F6F-48EB-BC6A-4AC9422ADDEB}"/>
            </a:ext>
          </a:extLst>
        </xdr:cNvPr>
        <xdr:cNvCxnSpPr/>
      </xdr:nvCxnSpPr>
      <xdr:spPr>
        <a:xfrm>
          <a:off x="16459200" y="1819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11" name="直線コネクタ 910">
          <a:extLst>
            <a:ext uri="{FF2B5EF4-FFF2-40B4-BE49-F238E27FC236}">
              <a16:creationId xmlns:a16="http://schemas.microsoft.com/office/drawing/2014/main" id="{751472FC-82A1-436C-BACD-018851094CF6}"/>
            </a:ext>
          </a:extLst>
        </xdr:cNvPr>
        <xdr:cNvCxnSpPr/>
      </xdr:nvCxnSpPr>
      <xdr:spPr>
        <a:xfrm>
          <a:off x="16459200" y="17735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12" name="テキスト ボックス 911">
          <a:extLst>
            <a:ext uri="{FF2B5EF4-FFF2-40B4-BE49-F238E27FC236}">
              <a16:creationId xmlns:a16="http://schemas.microsoft.com/office/drawing/2014/main" id="{62A857AA-C072-4273-9323-DABC4E1C73AD}"/>
            </a:ext>
          </a:extLst>
        </xdr:cNvPr>
        <xdr:cNvSpPr txBox="1"/>
      </xdr:nvSpPr>
      <xdr:spPr>
        <a:xfrm>
          <a:off x="16052346" y="175901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13" name="直線コネクタ 912">
          <a:extLst>
            <a:ext uri="{FF2B5EF4-FFF2-40B4-BE49-F238E27FC236}">
              <a16:creationId xmlns:a16="http://schemas.microsoft.com/office/drawing/2014/main" id="{F4040A04-5D8D-4319-981B-5DCD739711FF}"/>
            </a:ext>
          </a:extLst>
        </xdr:cNvPr>
        <xdr:cNvCxnSpPr/>
      </xdr:nvCxnSpPr>
      <xdr:spPr>
        <a:xfrm>
          <a:off x="16459200" y="17278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14" name="テキスト ボックス 913">
          <a:extLst>
            <a:ext uri="{FF2B5EF4-FFF2-40B4-BE49-F238E27FC236}">
              <a16:creationId xmlns:a16="http://schemas.microsoft.com/office/drawing/2014/main" id="{708FBE14-0865-4F16-9948-06B1E88B6547}"/>
            </a:ext>
          </a:extLst>
        </xdr:cNvPr>
        <xdr:cNvSpPr txBox="1"/>
      </xdr:nvSpPr>
      <xdr:spPr>
        <a:xfrm>
          <a:off x="16052346" y="171329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5" name="直線コネクタ 914">
          <a:extLst>
            <a:ext uri="{FF2B5EF4-FFF2-40B4-BE49-F238E27FC236}">
              <a16:creationId xmlns:a16="http://schemas.microsoft.com/office/drawing/2014/main" id="{3AF4F6EB-E09A-4454-B7F0-C71646D4231F}"/>
            </a:ext>
          </a:extLst>
        </xdr:cNvPr>
        <xdr:cNvCxnSpPr/>
      </xdr:nvCxnSpPr>
      <xdr:spPr>
        <a:xfrm>
          <a:off x="16459200" y="16821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6" name="テキスト ボックス 915">
          <a:extLst>
            <a:ext uri="{FF2B5EF4-FFF2-40B4-BE49-F238E27FC236}">
              <a16:creationId xmlns:a16="http://schemas.microsoft.com/office/drawing/2014/main" id="{1C44E9E3-E5EE-43B2-AF62-7B20AA069314}"/>
            </a:ext>
          </a:extLst>
        </xdr:cNvPr>
        <xdr:cNvSpPr txBox="1"/>
      </xdr:nvSpPr>
      <xdr:spPr>
        <a:xfrm>
          <a:off x="16052346" y="16675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7" name="直線コネクタ 916">
          <a:extLst>
            <a:ext uri="{FF2B5EF4-FFF2-40B4-BE49-F238E27FC236}">
              <a16:creationId xmlns:a16="http://schemas.microsoft.com/office/drawing/2014/main" id="{EC198CF8-D463-41D5-BFB6-D90C8324927E}"/>
            </a:ext>
          </a:extLst>
        </xdr:cNvPr>
        <xdr:cNvCxnSpPr/>
      </xdr:nvCxnSpPr>
      <xdr:spPr>
        <a:xfrm>
          <a:off x="16459200" y="16363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8" name="テキスト ボックス 917">
          <a:extLst>
            <a:ext uri="{FF2B5EF4-FFF2-40B4-BE49-F238E27FC236}">
              <a16:creationId xmlns:a16="http://schemas.microsoft.com/office/drawing/2014/main" id="{4140FCD7-9767-4C45-ACD4-E6900FB853C2}"/>
            </a:ext>
          </a:extLst>
        </xdr:cNvPr>
        <xdr:cNvSpPr txBox="1"/>
      </xdr:nvSpPr>
      <xdr:spPr>
        <a:xfrm>
          <a:off x="16052346" y="162185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9" name="直線コネクタ 918">
          <a:extLst>
            <a:ext uri="{FF2B5EF4-FFF2-40B4-BE49-F238E27FC236}">
              <a16:creationId xmlns:a16="http://schemas.microsoft.com/office/drawing/2014/main" id="{DEA21E52-FDCF-4136-B6A6-233B103A5527}"/>
            </a:ext>
          </a:extLst>
        </xdr:cNvPr>
        <xdr:cNvCxnSpPr/>
      </xdr:nvCxnSpPr>
      <xdr:spPr>
        <a:xfrm>
          <a:off x="16459200" y="1590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0" name="テキスト ボックス 919">
          <a:extLst>
            <a:ext uri="{FF2B5EF4-FFF2-40B4-BE49-F238E27FC236}">
              <a16:creationId xmlns:a16="http://schemas.microsoft.com/office/drawing/2014/main" id="{30DA3A9E-D8FB-4439-ACA9-97D571007E4C}"/>
            </a:ext>
          </a:extLst>
        </xdr:cNvPr>
        <xdr:cNvSpPr txBox="1"/>
      </xdr:nvSpPr>
      <xdr:spPr>
        <a:xfrm>
          <a:off x="16052346" y="15761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1" name="【庁舎】&#10;一人当たり面積グラフ枠">
          <a:extLst>
            <a:ext uri="{FF2B5EF4-FFF2-40B4-BE49-F238E27FC236}">
              <a16:creationId xmlns:a16="http://schemas.microsoft.com/office/drawing/2014/main" id="{089EC2A1-B9E9-4A97-B9CB-FFB609963365}"/>
            </a:ext>
          </a:extLst>
        </xdr:cNvPr>
        <xdr:cNvSpPr/>
      </xdr:nvSpPr>
      <xdr:spPr>
        <a:xfrm>
          <a:off x="16459200" y="1590675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78487</xdr:rowOff>
    </xdr:from>
    <xdr:to>
      <xdr:col>116</xdr:col>
      <xdr:colOff>62864</xdr:colOff>
      <xdr:row>107</xdr:row>
      <xdr:rowOff>105918</xdr:rowOff>
    </xdr:to>
    <xdr:cxnSp macro="">
      <xdr:nvCxnSpPr>
        <xdr:cNvPr id="922" name="直線コネクタ 921">
          <a:extLst>
            <a:ext uri="{FF2B5EF4-FFF2-40B4-BE49-F238E27FC236}">
              <a16:creationId xmlns:a16="http://schemas.microsoft.com/office/drawing/2014/main" id="{6649C40F-6E84-4606-BA75-441C83C68D16}"/>
            </a:ext>
          </a:extLst>
        </xdr:cNvPr>
        <xdr:cNvCxnSpPr/>
      </xdr:nvCxnSpPr>
      <xdr:spPr>
        <a:xfrm flipV="1">
          <a:off x="19954239" y="16366237"/>
          <a:ext cx="0" cy="1224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109745</xdr:rowOff>
    </xdr:from>
    <xdr:ext cx="469744" cy="259045"/>
    <xdr:sp macro="" textlink="">
      <xdr:nvSpPr>
        <xdr:cNvPr id="923" name="【庁舎】&#10;一人当たり面積最小値テキスト">
          <a:extLst>
            <a:ext uri="{FF2B5EF4-FFF2-40B4-BE49-F238E27FC236}">
              <a16:creationId xmlns:a16="http://schemas.microsoft.com/office/drawing/2014/main" id="{95DC885B-8CE6-4FF4-8941-DF1B3D1428A4}"/>
            </a:ext>
          </a:extLst>
        </xdr:cNvPr>
        <xdr:cNvSpPr txBox="1"/>
      </xdr:nvSpPr>
      <xdr:spPr>
        <a:xfrm>
          <a:off x="19992975" y="1759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105918</xdr:rowOff>
    </xdr:from>
    <xdr:to>
      <xdr:col>116</xdr:col>
      <xdr:colOff>152400</xdr:colOff>
      <xdr:row>107</xdr:row>
      <xdr:rowOff>105918</xdr:rowOff>
    </xdr:to>
    <xdr:cxnSp macro="">
      <xdr:nvCxnSpPr>
        <xdr:cNvPr id="924" name="直線コネクタ 923">
          <a:extLst>
            <a:ext uri="{FF2B5EF4-FFF2-40B4-BE49-F238E27FC236}">
              <a16:creationId xmlns:a16="http://schemas.microsoft.com/office/drawing/2014/main" id="{E68C2BD8-4E37-4FF5-B41C-EF13B7CC7115}"/>
            </a:ext>
          </a:extLst>
        </xdr:cNvPr>
        <xdr:cNvCxnSpPr/>
      </xdr:nvCxnSpPr>
      <xdr:spPr>
        <a:xfrm>
          <a:off x="19878675" y="1759064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25164</xdr:rowOff>
    </xdr:from>
    <xdr:ext cx="469744" cy="259045"/>
    <xdr:sp macro="" textlink="">
      <xdr:nvSpPr>
        <xdr:cNvPr id="925" name="【庁舎】&#10;一人当たり面積最大値テキスト">
          <a:extLst>
            <a:ext uri="{FF2B5EF4-FFF2-40B4-BE49-F238E27FC236}">
              <a16:creationId xmlns:a16="http://schemas.microsoft.com/office/drawing/2014/main" id="{1886B8A6-8F4B-4168-A0A1-0211F0F368E5}"/>
            </a:ext>
          </a:extLst>
        </xdr:cNvPr>
        <xdr:cNvSpPr txBox="1"/>
      </xdr:nvSpPr>
      <xdr:spPr>
        <a:xfrm>
          <a:off x="19992975" y="16144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78487</xdr:rowOff>
    </xdr:from>
    <xdr:to>
      <xdr:col>116</xdr:col>
      <xdr:colOff>152400</xdr:colOff>
      <xdr:row>100</xdr:row>
      <xdr:rowOff>78487</xdr:rowOff>
    </xdr:to>
    <xdr:cxnSp macro="">
      <xdr:nvCxnSpPr>
        <xdr:cNvPr id="926" name="直線コネクタ 925">
          <a:extLst>
            <a:ext uri="{FF2B5EF4-FFF2-40B4-BE49-F238E27FC236}">
              <a16:creationId xmlns:a16="http://schemas.microsoft.com/office/drawing/2014/main" id="{B67B13D8-A4F8-4B5E-884E-DC282010A181}"/>
            </a:ext>
          </a:extLst>
        </xdr:cNvPr>
        <xdr:cNvCxnSpPr/>
      </xdr:nvCxnSpPr>
      <xdr:spPr>
        <a:xfrm>
          <a:off x="19878675" y="1636623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119142</xdr:rowOff>
    </xdr:from>
    <xdr:ext cx="469744" cy="259045"/>
    <xdr:sp macro="" textlink="">
      <xdr:nvSpPr>
        <xdr:cNvPr id="927" name="【庁舎】&#10;一人当たり面積平均値テキスト">
          <a:extLst>
            <a:ext uri="{FF2B5EF4-FFF2-40B4-BE49-F238E27FC236}">
              <a16:creationId xmlns:a16="http://schemas.microsoft.com/office/drawing/2014/main" id="{75102E69-0D34-4291-BD41-126B7EA1B8B7}"/>
            </a:ext>
          </a:extLst>
        </xdr:cNvPr>
        <xdr:cNvSpPr txBox="1"/>
      </xdr:nvSpPr>
      <xdr:spPr>
        <a:xfrm>
          <a:off x="19992975" y="16924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96265</xdr:rowOff>
    </xdr:from>
    <xdr:to>
      <xdr:col>116</xdr:col>
      <xdr:colOff>114300</xdr:colOff>
      <xdr:row>105</xdr:row>
      <xdr:rowOff>26415</xdr:rowOff>
    </xdr:to>
    <xdr:sp macro="" textlink="">
      <xdr:nvSpPr>
        <xdr:cNvPr id="928" name="フローチャート: 判断 927">
          <a:extLst>
            <a:ext uri="{FF2B5EF4-FFF2-40B4-BE49-F238E27FC236}">
              <a16:creationId xmlns:a16="http://schemas.microsoft.com/office/drawing/2014/main" id="{67E1C086-6071-4EF0-959D-88EB22E456C4}"/>
            </a:ext>
          </a:extLst>
        </xdr:cNvPr>
        <xdr:cNvSpPr/>
      </xdr:nvSpPr>
      <xdr:spPr>
        <a:xfrm>
          <a:off x="19897725" y="1706981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77978</xdr:rowOff>
    </xdr:from>
    <xdr:to>
      <xdr:col>112</xdr:col>
      <xdr:colOff>38100</xdr:colOff>
      <xdr:row>105</xdr:row>
      <xdr:rowOff>8128</xdr:rowOff>
    </xdr:to>
    <xdr:sp macro="" textlink="">
      <xdr:nvSpPr>
        <xdr:cNvPr id="929" name="フローチャート: 判断 928">
          <a:extLst>
            <a:ext uri="{FF2B5EF4-FFF2-40B4-BE49-F238E27FC236}">
              <a16:creationId xmlns:a16="http://schemas.microsoft.com/office/drawing/2014/main" id="{318241E4-3D92-4520-A694-87A4F5A9DCCE}"/>
            </a:ext>
          </a:extLst>
        </xdr:cNvPr>
        <xdr:cNvSpPr/>
      </xdr:nvSpPr>
      <xdr:spPr>
        <a:xfrm>
          <a:off x="19154775" y="17051528"/>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100837</xdr:rowOff>
    </xdr:from>
    <xdr:to>
      <xdr:col>107</xdr:col>
      <xdr:colOff>101600</xdr:colOff>
      <xdr:row>105</xdr:row>
      <xdr:rowOff>30987</xdr:rowOff>
    </xdr:to>
    <xdr:sp macro="" textlink="">
      <xdr:nvSpPr>
        <xdr:cNvPr id="930" name="フローチャート: 判断 929">
          <a:extLst>
            <a:ext uri="{FF2B5EF4-FFF2-40B4-BE49-F238E27FC236}">
              <a16:creationId xmlns:a16="http://schemas.microsoft.com/office/drawing/2014/main" id="{1A7E2DF4-54B5-4D4B-A54C-12BF0E5211E9}"/>
            </a:ext>
          </a:extLst>
        </xdr:cNvPr>
        <xdr:cNvSpPr/>
      </xdr:nvSpPr>
      <xdr:spPr>
        <a:xfrm>
          <a:off x="18345150" y="17077562"/>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105411</xdr:rowOff>
    </xdr:from>
    <xdr:to>
      <xdr:col>102</xdr:col>
      <xdr:colOff>165100</xdr:colOff>
      <xdr:row>105</xdr:row>
      <xdr:rowOff>35561</xdr:rowOff>
    </xdr:to>
    <xdr:sp macro="" textlink="">
      <xdr:nvSpPr>
        <xdr:cNvPr id="931" name="フローチャート: 判断 930">
          <a:extLst>
            <a:ext uri="{FF2B5EF4-FFF2-40B4-BE49-F238E27FC236}">
              <a16:creationId xmlns:a16="http://schemas.microsoft.com/office/drawing/2014/main" id="{EC7C1E16-E03D-4F31-9FFF-F550531F5E14}"/>
            </a:ext>
          </a:extLst>
        </xdr:cNvPr>
        <xdr:cNvSpPr/>
      </xdr:nvSpPr>
      <xdr:spPr>
        <a:xfrm>
          <a:off x="17554575" y="17075786"/>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23113</xdr:rowOff>
    </xdr:from>
    <xdr:to>
      <xdr:col>98</xdr:col>
      <xdr:colOff>38100</xdr:colOff>
      <xdr:row>104</xdr:row>
      <xdr:rowOff>124713</xdr:rowOff>
    </xdr:to>
    <xdr:sp macro="" textlink="">
      <xdr:nvSpPr>
        <xdr:cNvPr id="932" name="フローチャート: 判断 931">
          <a:extLst>
            <a:ext uri="{FF2B5EF4-FFF2-40B4-BE49-F238E27FC236}">
              <a16:creationId xmlns:a16="http://schemas.microsoft.com/office/drawing/2014/main" id="{380EFD6A-068C-47FA-A834-91C5438F6753}"/>
            </a:ext>
          </a:extLst>
        </xdr:cNvPr>
        <xdr:cNvSpPr/>
      </xdr:nvSpPr>
      <xdr:spPr>
        <a:xfrm>
          <a:off x="16754475" y="16999838"/>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4D594F91-6590-45AE-B109-E504C3BBF74F}"/>
            </a:ext>
          </a:extLst>
        </xdr:cNvPr>
        <xdr:cNvSpPr txBox="1"/>
      </xdr:nvSpPr>
      <xdr:spPr>
        <a:xfrm>
          <a:off x="197834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61836265-0E20-4549-88A9-F8CD95CC12DE}"/>
            </a:ext>
          </a:extLst>
        </xdr:cNvPr>
        <xdr:cNvSpPr txBox="1"/>
      </xdr:nvSpPr>
      <xdr:spPr>
        <a:xfrm>
          <a:off x="190309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FACAE63A-9EDC-4E62-BDD5-9D014352CB1C}"/>
            </a:ext>
          </a:extLst>
        </xdr:cNvPr>
        <xdr:cNvSpPr txBox="1"/>
      </xdr:nvSpPr>
      <xdr:spPr>
        <a:xfrm>
          <a:off x="182213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D3CFA729-CC9D-4A05-A3A1-52574F5492F2}"/>
            </a:ext>
          </a:extLst>
        </xdr:cNvPr>
        <xdr:cNvSpPr txBox="1"/>
      </xdr:nvSpPr>
      <xdr:spPr>
        <a:xfrm>
          <a:off x="174307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C81CF7D6-5FA3-4E09-BEB2-F654A0FFD0F1}"/>
            </a:ext>
          </a:extLst>
        </xdr:cNvPr>
        <xdr:cNvSpPr txBox="1"/>
      </xdr:nvSpPr>
      <xdr:spPr>
        <a:xfrm>
          <a:off x="166306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128270</xdr:rowOff>
    </xdr:from>
    <xdr:to>
      <xdr:col>116</xdr:col>
      <xdr:colOff>114300</xdr:colOff>
      <xdr:row>105</xdr:row>
      <xdr:rowOff>58420</xdr:rowOff>
    </xdr:to>
    <xdr:sp macro="" textlink="">
      <xdr:nvSpPr>
        <xdr:cNvPr id="938" name="楕円 937">
          <a:extLst>
            <a:ext uri="{FF2B5EF4-FFF2-40B4-BE49-F238E27FC236}">
              <a16:creationId xmlns:a16="http://schemas.microsoft.com/office/drawing/2014/main" id="{B0F39202-2CE6-4037-ADA8-E75E8ABD2B97}"/>
            </a:ext>
          </a:extLst>
        </xdr:cNvPr>
        <xdr:cNvSpPr/>
      </xdr:nvSpPr>
      <xdr:spPr>
        <a:xfrm>
          <a:off x="19897725" y="1709864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106697</xdr:rowOff>
    </xdr:from>
    <xdr:ext cx="469744" cy="259045"/>
    <xdr:sp macro="" textlink="">
      <xdr:nvSpPr>
        <xdr:cNvPr id="939" name="【庁舎】&#10;一人当たり面積該当値テキスト">
          <a:extLst>
            <a:ext uri="{FF2B5EF4-FFF2-40B4-BE49-F238E27FC236}">
              <a16:creationId xmlns:a16="http://schemas.microsoft.com/office/drawing/2014/main" id="{0B3B7736-AECD-4568-9230-C662AC9E9090}"/>
            </a:ext>
          </a:extLst>
        </xdr:cNvPr>
        <xdr:cNvSpPr txBox="1"/>
      </xdr:nvSpPr>
      <xdr:spPr>
        <a:xfrm>
          <a:off x="19992975" y="17077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132842</xdr:rowOff>
    </xdr:from>
    <xdr:to>
      <xdr:col>112</xdr:col>
      <xdr:colOff>38100</xdr:colOff>
      <xdr:row>105</xdr:row>
      <xdr:rowOff>62992</xdr:rowOff>
    </xdr:to>
    <xdr:sp macro="" textlink="">
      <xdr:nvSpPr>
        <xdr:cNvPr id="940" name="楕円 939">
          <a:extLst>
            <a:ext uri="{FF2B5EF4-FFF2-40B4-BE49-F238E27FC236}">
              <a16:creationId xmlns:a16="http://schemas.microsoft.com/office/drawing/2014/main" id="{A208DF93-B6FD-4349-845A-3032546FBAA8}"/>
            </a:ext>
          </a:extLst>
        </xdr:cNvPr>
        <xdr:cNvSpPr/>
      </xdr:nvSpPr>
      <xdr:spPr>
        <a:xfrm>
          <a:off x="19154775" y="17106392"/>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7620</xdr:rowOff>
    </xdr:from>
    <xdr:to>
      <xdr:col>116</xdr:col>
      <xdr:colOff>63500</xdr:colOff>
      <xdr:row>105</xdr:row>
      <xdr:rowOff>12192</xdr:rowOff>
    </xdr:to>
    <xdr:cxnSp macro="">
      <xdr:nvCxnSpPr>
        <xdr:cNvPr id="941" name="直線コネクタ 940">
          <a:extLst>
            <a:ext uri="{FF2B5EF4-FFF2-40B4-BE49-F238E27FC236}">
              <a16:creationId xmlns:a16="http://schemas.microsoft.com/office/drawing/2014/main" id="{B68B3B7B-BE9A-4114-B636-C204B37B45E2}"/>
            </a:ext>
          </a:extLst>
        </xdr:cNvPr>
        <xdr:cNvCxnSpPr/>
      </xdr:nvCxnSpPr>
      <xdr:spPr>
        <a:xfrm flipV="1">
          <a:off x="19202400" y="17155795"/>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137413</xdr:rowOff>
    </xdr:from>
    <xdr:to>
      <xdr:col>107</xdr:col>
      <xdr:colOff>101600</xdr:colOff>
      <xdr:row>105</xdr:row>
      <xdr:rowOff>67563</xdr:rowOff>
    </xdr:to>
    <xdr:sp macro="" textlink="">
      <xdr:nvSpPr>
        <xdr:cNvPr id="942" name="楕円 941">
          <a:extLst>
            <a:ext uri="{FF2B5EF4-FFF2-40B4-BE49-F238E27FC236}">
              <a16:creationId xmlns:a16="http://schemas.microsoft.com/office/drawing/2014/main" id="{E9971297-7A62-490D-BC8F-B17E2755E69F}"/>
            </a:ext>
          </a:extLst>
        </xdr:cNvPr>
        <xdr:cNvSpPr/>
      </xdr:nvSpPr>
      <xdr:spPr>
        <a:xfrm>
          <a:off x="18345150" y="17114138"/>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12192</xdr:rowOff>
    </xdr:from>
    <xdr:to>
      <xdr:col>111</xdr:col>
      <xdr:colOff>177800</xdr:colOff>
      <xdr:row>105</xdr:row>
      <xdr:rowOff>16763</xdr:rowOff>
    </xdr:to>
    <xdr:cxnSp macro="">
      <xdr:nvCxnSpPr>
        <xdr:cNvPr id="943" name="直線コネクタ 942">
          <a:extLst>
            <a:ext uri="{FF2B5EF4-FFF2-40B4-BE49-F238E27FC236}">
              <a16:creationId xmlns:a16="http://schemas.microsoft.com/office/drawing/2014/main" id="{9985E03D-1576-4720-82B3-67978F60A8F3}"/>
            </a:ext>
          </a:extLst>
        </xdr:cNvPr>
        <xdr:cNvCxnSpPr/>
      </xdr:nvCxnSpPr>
      <xdr:spPr>
        <a:xfrm flipV="1">
          <a:off x="18392775" y="17154017"/>
          <a:ext cx="809625" cy="7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144272</xdr:rowOff>
    </xdr:from>
    <xdr:to>
      <xdr:col>102</xdr:col>
      <xdr:colOff>165100</xdr:colOff>
      <xdr:row>105</xdr:row>
      <xdr:rowOff>74422</xdr:rowOff>
    </xdr:to>
    <xdr:sp macro="" textlink="">
      <xdr:nvSpPr>
        <xdr:cNvPr id="944" name="楕円 943">
          <a:extLst>
            <a:ext uri="{FF2B5EF4-FFF2-40B4-BE49-F238E27FC236}">
              <a16:creationId xmlns:a16="http://schemas.microsoft.com/office/drawing/2014/main" id="{FD36C7A3-55AD-47BF-BF40-8A000B33402C}"/>
            </a:ext>
          </a:extLst>
        </xdr:cNvPr>
        <xdr:cNvSpPr/>
      </xdr:nvSpPr>
      <xdr:spPr>
        <a:xfrm>
          <a:off x="17554575" y="17114647"/>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16763</xdr:rowOff>
    </xdr:from>
    <xdr:to>
      <xdr:col>107</xdr:col>
      <xdr:colOff>50800</xdr:colOff>
      <xdr:row>105</xdr:row>
      <xdr:rowOff>23622</xdr:rowOff>
    </xdr:to>
    <xdr:cxnSp macro="">
      <xdr:nvCxnSpPr>
        <xdr:cNvPr id="945" name="直線コネクタ 944">
          <a:extLst>
            <a:ext uri="{FF2B5EF4-FFF2-40B4-BE49-F238E27FC236}">
              <a16:creationId xmlns:a16="http://schemas.microsoft.com/office/drawing/2014/main" id="{DF39E0B1-3E3F-4656-B986-BCD17AAFB4B5}"/>
            </a:ext>
          </a:extLst>
        </xdr:cNvPr>
        <xdr:cNvCxnSpPr/>
      </xdr:nvCxnSpPr>
      <xdr:spPr>
        <a:xfrm flipV="1">
          <a:off x="17602200" y="17161763"/>
          <a:ext cx="790575" cy="10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146558</xdr:rowOff>
    </xdr:from>
    <xdr:to>
      <xdr:col>98</xdr:col>
      <xdr:colOff>38100</xdr:colOff>
      <xdr:row>105</xdr:row>
      <xdr:rowOff>76708</xdr:rowOff>
    </xdr:to>
    <xdr:sp macro="" textlink="">
      <xdr:nvSpPr>
        <xdr:cNvPr id="946" name="楕円 945">
          <a:extLst>
            <a:ext uri="{FF2B5EF4-FFF2-40B4-BE49-F238E27FC236}">
              <a16:creationId xmlns:a16="http://schemas.microsoft.com/office/drawing/2014/main" id="{2E42ECCA-0F87-4846-B0BF-96A8CDB7A6B3}"/>
            </a:ext>
          </a:extLst>
        </xdr:cNvPr>
        <xdr:cNvSpPr/>
      </xdr:nvSpPr>
      <xdr:spPr>
        <a:xfrm>
          <a:off x="16754475" y="17116933"/>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23622</xdr:rowOff>
    </xdr:from>
    <xdr:to>
      <xdr:col>102</xdr:col>
      <xdr:colOff>114300</xdr:colOff>
      <xdr:row>105</xdr:row>
      <xdr:rowOff>25908</xdr:rowOff>
    </xdr:to>
    <xdr:cxnSp macro="">
      <xdr:nvCxnSpPr>
        <xdr:cNvPr id="947" name="直線コネクタ 946">
          <a:extLst>
            <a:ext uri="{FF2B5EF4-FFF2-40B4-BE49-F238E27FC236}">
              <a16:creationId xmlns:a16="http://schemas.microsoft.com/office/drawing/2014/main" id="{4B469DAC-5203-477C-9534-912B4BDE2E16}"/>
            </a:ext>
          </a:extLst>
        </xdr:cNvPr>
        <xdr:cNvCxnSpPr/>
      </xdr:nvCxnSpPr>
      <xdr:spPr>
        <a:xfrm flipV="1">
          <a:off x="16802100" y="17171797"/>
          <a:ext cx="8001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24655</xdr:rowOff>
    </xdr:from>
    <xdr:ext cx="469744" cy="259045"/>
    <xdr:sp macro="" textlink="">
      <xdr:nvSpPr>
        <xdr:cNvPr id="948" name="n_1aveValue【庁舎】&#10;一人当たり面積">
          <a:extLst>
            <a:ext uri="{FF2B5EF4-FFF2-40B4-BE49-F238E27FC236}">
              <a16:creationId xmlns:a16="http://schemas.microsoft.com/office/drawing/2014/main" id="{5320F29C-0BF2-46D9-AF50-A0882D39A337}"/>
            </a:ext>
          </a:extLst>
        </xdr:cNvPr>
        <xdr:cNvSpPr txBox="1"/>
      </xdr:nvSpPr>
      <xdr:spPr>
        <a:xfrm>
          <a:off x="18983402" y="16829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47514</xdr:rowOff>
    </xdr:from>
    <xdr:ext cx="469744" cy="259045"/>
    <xdr:sp macro="" textlink="">
      <xdr:nvSpPr>
        <xdr:cNvPr id="949" name="n_2aveValue【庁舎】&#10;一人当たり面積">
          <a:extLst>
            <a:ext uri="{FF2B5EF4-FFF2-40B4-BE49-F238E27FC236}">
              <a16:creationId xmlns:a16="http://schemas.microsoft.com/office/drawing/2014/main" id="{3C188C15-D620-43A7-A7C8-95E26FB86534}"/>
            </a:ext>
          </a:extLst>
        </xdr:cNvPr>
        <xdr:cNvSpPr txBox="1"/>
      </xdr:nvSpPr>
      <xdr:spPr>
        <a:xfrm>
          <a:off x="18183302" y="16852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52088</xdr:rowOff>
    </xdr:from>
    <xdr:ext cx="469744" cy="259045"/>
    <xdr:sp macro="" textlink="">
      <xdr:nvSpPr>
        <xdr:cNvPr id="950" name="n_3aveValue【庁舎】&#10;一人当たり面積">
          <a:extLst>
            <a:ext uri="{FF2B5EF4-FFF2-40B4-BE49-F238E27FC236}">
              <a16:creationId xmlns:a16="http://schemas.microsoft.com/office/drawing/2014/main" id="{6BE1CE35-554B-4D82-86FF-C347B8CF3C64}"/>
            </a:ext>
          </a:extLst>
        </xdr:cNvPr>
        <xdr:cNvSpPr txBox="1"/>
      </xdr:nvSpPr>
      <xdr:spPr>
        <a:xfrm>
          <a:off x="17383202" y="1685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141240</xdr:rowOff>
    </xdr:from>
    <xdr:ext cx="469744" cy="259045"/>
    <xdr:sp macro="" textlink="">
      <xdr:nvSpPr>
        <xdr:cNvPr id="951" name="n_4aveValue【庁舎】&#10;一人当たり面積">
          <a:extLst>
            <a:ext uri="{FF2B5EF4-FFF2-40B4-BE49-F238E27FC236}">
              <a16:creationId xmlns:a16="http://schemas.microsoft.com/office/drawing/2014/main" id="{4B3DB1E7-3FBF-451F-A185-01ED9DB0A6CD}"/>
            </a:ext>
          </a:extLst>
        </xdr:cNvPr>
        <xdr:cNvSpPr txBox="1"/>
      </xdr:nvSpPr>
      <xdr:spPr>
        <a:xfrm>
          <a:off x="16592627" y="16775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54119</xdr:rowOff>
    </xdr:from>
    <xdr:ext cx="469744" cy="259045"/>
    <xdr:sp macro="" textlink="">
      <xdr:nvSpPr>
        <xdr:cNvPr id="952" name="n_1mainValue【庁舎】&#10;一人当たり面積">
          <a:extLst>
            <a:ext uri="{FF2B5EF4-FFF2-40B4-BE49-F238E27FC236}">
              <a16:creationId xmlns:a16="http://schemas.microsoft.com/office/drawing/2014/main" id="{055CA940-BEF1-4D5D-8429-C00502DD4178}"/>
            </a:ext>
          </a:extLst>
        </xdr:cNvPr>
        <xdr:cNvSpPr txBox="1"/>
      </xdr:nvSpPr>
      <xdr:spPr>
        <a:xfrm>
          <a:off x="18983402" y="17199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58690</xdr:rowOff>
    </xdr:from>
    <xdr:ext cx="469744" cy="259045"/>
    <xdr:sp macro="" textlink="">
      <xdr:nvSpPr>
        <xdr:cNvPr id="953" name="n_2mainValue【庁舎】&#10;一人当たり面積">
          <a:extLst>
            <a:ext uri="{FF2B5EF4-FFF2-40B4-BE49-F238E27FC236}">
              <a16:creationId xmlns:a16="http://schemas.microsoft.com/office/drawing/2014/main" id="{3308B72C-F5AD-45B5-A1D9-C12C83B9F197}"/>
            </a:ext>
          </a:extLst>
        </xdr:cNvPr>
        <xdr:cNvSpPr txBox="1"/>
      </xdr:nvSpPr>
      <xdr:spPr>
        <a:xfrm>
          <a:off x="18183302" y="17203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65549</xdr:rowOff>
    </xdr:from>
    <xdr:ext cx="469744" cy="259045"/>
    <xdr:sp macro="" textlink="">
      <xdr:nvSpPr>
        <xdr:cNvPr id="954" name="n_3mainValue【庁舎】&#10;一人当たり面積">
          <a:extLst>
            <a:ext uri="{FF2B5EF4-FFF2-40B4-BE49-F238E27FC236}">
              <a16:creationId xmlns:a16="http://schemas.microsoft.com/office/drawing/2014/main" id="{C0D7F198-9285-46EE-AE4A-A16A6B2D2AAE}"/>
            </a:ext>
          </a:extLst>
        </xdr:cNvPr>
        <xdr:cNvSpPr txBox="1"/>
      </xdr:nvSpPr>
      <xdr:spPr>
        <a:xfrm>
          <a:off x="17383202" y="17213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67835</xdr:rowOff>
    </xdr:from>
    <xdr:ext cx="469744" cy="259045"/>
    <xdr:sp macro="" textlink="">
      <xdr:nvSpPr>
        <xdr:cNvPr id="955" name="n_4mainValue【庁舎】&#10;一人当たり面積">
          <a:extLst>
            <a:ext uri="{FF2B5EF4-FFF2-40B4-BE49-F238E27FC236}">
              <a16:creationId xmlns:a16="http://schemas.microsoft.com/office/drawing/2014/main" id="{E2A27EB1-F3A3-4871-8989-0A77BA3477C0}"/>
            </a:ext>
          </a:extLst>
        </xdr:cNvPr>
        <xdr:cNvSpPr txBox="1"/>
      </xdr:nvSpPr>
      <xdr:spPr>
        <a:xfrm>
          <a:off x="16592627" y="1720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6" name="正方形/長方形 955">
          <a:extLst>
            <a:ext uri="{FF2B5EF4-FFF2-40B4-BE49-F238E27FC236}">
              <a16:creationId xmlns:a16="http://schemas.microsoft.com/office/drawing/2014/main" id="{0A2F3CB5-B70F-422E-B4FD-E2019539FB6E}"/>
            </a:ext>
          </a:extLst>
        </xdr:cNvPr>
        <xdr:cNvSpPr/>
      </xdr:nvSpPr>
      <xdr:spPr>
        <a:xfrm>
          <a:off x="685800" y="1857375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7" name="正方形/長方形 956">
          <a:extLst>
            <a:ext uri="{FF2B5EF4-FFF2-40B4-BE49-F238E27FC236}">
              <a16:creationId xmlns:a16="http://schemas.microsoft.com/office/drawing/2014/main" id="{D6F4EF26-BCC8-489F-B65C-2B34E5C0FE23}"/>
            </a:ext>
          </a:extLst>
        </xdr:cNvPr>
        <xdr:cNvSpPr/>
      </xdr:nvSpPr>
      <xdr:spPr>
        <a:xfrm>
          <a:off x="685800" y="18640425"/>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8" name="テキスト ボックス 957">
          <a:extLst>
            <a:ext uri="{FF2B5EF4-FFF2-40B4-BE49-F238E27FC236}">
              <a16:creationId xmlns:a16="http://schemas.microsoft.com/office/drawing/2014/main" id="{D048951A-EF3F-4342-BFBD-5AFFB6EABF0E}"/>
            </a:ext>
          </a:extLst>
        </xdr:cNvPr>
        <xdr:cNvSpPr txBox="1"/>
      </xdr:nvSpPr>
      <xdr:spPr>
        <a:xfrm>
          <a:off x="762000" y="18888075"/>
          <a:ext cx="19878675"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消防施設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一人当たり面積における令和元年度、</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年度の数値は誤りであり、正しくは令和元年度が</a:t>
          </a:r>
          <a:r>
            <a:rPr kumimoji="1" lang="en-US" altLang="ja-JP" sz="1300">
              <a:latin typeface="ＭＳ Ｐゴシック" panose="020B0600070205080204" pitchFamily="50" charset="-128"/>
              <a:ea typeface="ＭＳ Ｐゴシック" panose="020B0600070205080204" pitchFamily="50" charset="-128"/>
            </a:rPr>
            <a:t>0.127</a:t>
          </a:r>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年度が</a:t>
          </a:r>
          <a:r>
            <a:rPr kumimoji="1" lang="en-US" altLang="ja-JP" sz="1300">
              <a:latin typeface="ＭＳ Ｐゴシック" panose="020B0600070205080204" pitchFamily="50" charset="-128"/>
              <a:ea typeface="ＭＳ Ｐゴシック" panose="020B0600070205080204" pitchFamily="50" charset="-128"/>
            </a:rPr>
            <a:t>0.132</a:t>
          </a:r>
          <a:r>
            <a:rPr kumimoji="1" lang="ja-JP" altLang="en-US" sz="1300">
              <a:latin typeface="ＭＳ Ｐゴシック" panose="020B0600070205080204" pitchFamily="50" charset="-128"/>
              <a:ea typeface="ＭＳ Ｐゴシック" panose="020B0600070205080204" pitchFamily="50" charset="-128"/>
            </a:rPr>
            <a:t>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類似団体と比較して特に有形固定資産減価償却率が高くなっている施設は、一般廃棄物処理施設であり、特に低くなっている施設は図書館、福祉施設である。</a:t>
          </a:r>
        </a:p>
        <a:p>
          <a:r>
            <a:rPr kumimoji="1" lang="ja-JP" altLang="en-US" sz="1300">
              <a:latin typeface="ＭＳ Ｐゴシック" panose="020B0600070205080204" pitchFamily="50" charset="-128"/>
              <a:ea typeface="ＭＳ Ｐゴシック" panose="020B0600070205080204" pitchFamily="50" charset="-128"/>
            </a:rPr>
            <a:t>一般廃棄物処理施設については、</a:t>
          </a:r>
          <a:r>
            <a:rPr kumimoji="1" lang="en-US" altLang="ja-JP" sz="1300">
              <a:latin typeface="ＭＳ Ｐゴシック" panose="020B0600070205080204" pitchFamily="50" charset="-128"/>
              <a:ea typeface="ＭＳ Ｐゴシック" panose="020B0600070205080204" pitchFamily="50" charset="-128"/>
            </a:rPr>
            <a:t>1990</a:t>
          </a:r>
          <a:r>
            <a:rPr kumimoji="1" lang="ja-JP" altLang="en-US" sz="1300">
              <a:latin typeface="ＭＳ Ｐゴシック" panose="020B0600070205080204" pitchFamily="50" charset="-128"/>
              <a:ea typeface="ＭＳ Ｐゴシック" panose="020B0600070205080204" pitchFamily="50" charset="-128"/>
            </a:rPr>
            <a:t>年代後半から</a:t>
          </a:r>
          <a:r>
            <a:rPr kumimoji="1" lang="en-US" altLang="ja-JP" sz="1300">
              <a:latin typeface="ＭＳ Ｐゴシック" panose="020B0600070205080204" pitchFamily="50" charset="-128"/>
              <a:ea typeface="ＭＳ Ｐゴシック" panose="020B0600070205080204" pitchFamily="50" charset="-128"/>
            </a:rPr>
            <a:t>2000</a:t>
          </a:r>
          <a:r>
            <a:rPr kumimoji="1" lang="ja-JP" altLang="en-US" sz="1300">
              <a:latin typeface="ＭＳ Ｐゴシック" panose="020B0600070205080204" pitchFamily="50" charset="-128"/>
              <a:ea typeface="ＭＳ Ｐゴシック" panose="020B0600070205080204" pitchFamily="50" charset="-128"/>
            </a:rPr>
            <a:t>年代前半にかけて建設された処理施設（耐用年数</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年前後）の減価償却率が高くなっているため、</a:t>
          </a:r>
        </a:p>
        <a:p>
          <a:r>
            <a:rPr kumimoji="1" lang="ja-JP" altLang="en-US" sz="1300">
              <a:latin typeface="ＭＳ Ｐゴシック" panose="020B0600070205080204" pitchFamily="50" charset="-128"/>
              <a:ea typeface="ＭＳ Ｐゴシック" panose="020B0600070205080204" pitchFamily="50" charset="-128"/>
            </a:rPr>
            <a:t>施設が安全に機能するように各年度毎に老朽箇所の修繕を実施することで対応している。</a:t>
          </a:r>
        </a:p>
        <a:p>
          <a:r>
            <a:rPr kumimoji="1" lang="ja-JP" altLang="en-US" sz="1300">
              <a:latin typeface="ＭＳ Ｐゴシック" panose="020B0600070205080204" pitchFamily="50" charset="-128"/>
              <a:ea typeface="ＭＳ Ｐゴシック" panose="020B0600070205080204" pitchFamily="50" charset="-128"/>
            </a:rPr>
            <a:t>図書館については平成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年度に移転新設、福祉施設については平成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年度に複合施設の大規模改修を行ったため、減価償却率は低くなっている。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京都府福知山市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77,061
76,034
552.54
54,145,167
52,790,585
1,051,412
24,054,345
49,527,454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71.8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個人市民税は、給与所得の伸びにより</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百万円増収となったが、法人市民税については、前年度の増収の反動と法人税割の税率改正の影響により</a:t>
          </a:r>
          <a:r>
            <a:rPr kumimoji="1" lang="en-US" altLang="ja-JP" sz="1300">
              <a:latin typeface="ＭＳ Ｐゴシック" panose="020B0600070205080204" pitchFamily="50" charset="-128"/>
              <a:ea typeface="ＭＳ Ｐゴシック" panose="020B0600070205080204" pitchFamily="50" charset="-128"/>
            </a:rPr>
            <a:t>613</a:t>
          </a:r>
          <a:r>
            <a:rPr kumimoji="1" lang="ja-JP" altLang="en-US" sz="1300">
              <a:latin typeface="ＭＳ Ｐゴシック" panose="020B0600070205080204" pitchFamily="50" charset="-128"/>
              <a:ea typeface="ＭＳ Ｐゴシック" panose="020B0600070205080204" pitchFamily="50" charset="-128"/>
            </a:rPr>
            <a:t>百万円の減収となった。固定資産税も</a:t>
          </a:r>
          <a:r>
            <a:rPr kumimoji="1" lang="en-US" altLang="ja-JP" sz="1300">
              <a:latin typeface="ＭＳ Ｐゴシック" panose="020B0600070205080204" pitchFamily="50" charset="-128"/>
              <a:ea typeface="ＭＳ Ｐゴシック" panose="020B0600070205080204" pitchFamily="50" charset="-128"/>
            </a:rPr>
            <a:t>131</a:t>
          </a:r>
          <a:r>
            <a:rPr kumimoji="1" lang="ja-JP" altLang="en-US" sz="1300">
              <a:latin typeface="ＭＳ Ｐゴシック" panose="020B0600070205080204" pitchFamily="50" charset="-128"/>
              <a:ea typeface="ＭＳ Ｐゴシック" panose="020B0600070205080204" pitchFamily="50" charset="-128"/>
            </a:rPr>
            <a:t>百万円の減収となっており、市税総額は</a:t>
          </a:r>
          <a:r>
            <a:rPr kumimoji="1" lang="en-US" altLang="ja-JP" sz="1300">
              <a:latin typeface="ＭＳ Ｐゴシック" panose="020B0600070205080204" pitchFamily="50" charset="-128"/>
              <a:ea typeface="ＭＳ Ｐゴシック" panose="020B0600070205080204" pitchFamily="50" charset="-128"/>
            </a:rPr>
            <a:t>114</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63</a:t>
          </a:r>
          <a:r>
            <a:rPr kumimoji="1" lang="ja-JP" altLang="en-US" sz="1300">
              <a:latin typeface="ＭＳ Ｐゴシック" panose="020B0600070205080204" pitchFamily="50" charset="-128"/>
              <a:ea typeface="ＭＳ Ｐゴシック" panose="020B0600070205080204" pitchFamily="50" charset="-128"/>
            </a:rPr>
            <a:t>百万円で前年度比約</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千万円減の収納額となった。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近年の財政力指数は横ばいで推移しているが、飛躍的な景気拡大の見通し要因が少ない中、行政改革や財政構造健全化をさらに推し進め、財政基盤の強化に努める。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3628</xdr:rowOff>
    </xdr:from>
    <xdr:to>
      <xdr:col>23</xdr:col>
      <xdr:colOff>133350</xdr:colOff>
      <xdr:row>45</xdr:row>
      <xdr:rowOff>79828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34727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51905</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79828</xdr:rowOff>
    </xdr:from>
    <xdr:to>
      <xdr:col>24</xdr:col>
      <xdr:colOff>12700</xdr:colOff>
      <xdr:row>45</xdr:row>
      <xdr:rowOff>79828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90005</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3628</xdr:rowOff>
    </xdr:from>
    <xdr:to>
      <xdr:col>24</xdr:col>
      <xdr:colOff>12700</xdr:colOff>
      <xdr:row>37</xdr:row>
      <xdr:rowOff>3628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59872</xdr:rowOff>
    </xdr:from>
    <xdr:to>
      <xdr:col>23</xdr:col>
      <xdr:colOff>133350</xdr:colOff>
      <xdr:row>42</xdr:row>
      <xdr:rowOff>59872</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2607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169834</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199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26307</xdr:rowOff>
    </xdr:from>
    <xdr:to>
      <xdr:col>23</xdr:col>
      <xdr:colOff>184150</xdr:colOff>
      <xdr:row>42</xdr:row>
      <xdr:rowOff>127907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59872</xdr:rowOff>
    </xdr:from>
    <xdr:to>
      <xdr:col>19</xdr:col>
      <xdr:colOff>133350</xdr:colOff>
      <xdr:row>42</xdr:row>
      <xdr:rowOff>59872</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260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129920</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59872</xdr:rowOff>
    </xdr:from>
    <xdr:to>
      <xdr:col>15</xdr:col>
      <xdr:colOff>82550</xdr:colOff>
      <xdr:row>42</xdr:row>
      <xdr:rowOff>59872</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260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60778</xdr:rowOff>
    </xdr:from>
    <xdr:to>
      <xdr:col>15</xdr:col>
      <xdr:colOff>133350</xdr:colOff>
      <xdr:row>42</xdr:row>
      <xdr:rowOff>162378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147155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59872</xdr:rowOff>
    </xdr:from>
    <xdr:to>
      <xdr:col>11</xdr:col>
      <xdr:colOff>31750</xdr:colOff>
      <xdr:row>42</xdr:row>
      <xdr:rowOff>59872</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260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60778</xdr:rowOff>
    </xdr:from>
    <xdr:to>
      <xdr:col>11</xdr:col>
      <xdr:colOff>82550</xdr:colOff>
      <xdr:row>42</xdr:row>
      <xdr:rowOff>162378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147155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9072</xdr:rowOff>
    </xdr:from>
    <xdr:to>
      <xdr:col>23</xdr:col>
      <xdr:colOff>184150</xdr:colOff>
      <xdr:row>42</xdr:row>
      <xdr:rowOff>110672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25599</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9072</xdr:rowOff>
    </xdr:from>
    <xdr:to>
      <xdr:col>19</xdr:col>
      <xdr:colOff>184150</xdr:colOff>
      <xdr:row>42</xdr:row>
      <xdr:rowOff>110672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120849</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97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9072</xdr:rowOff>
    </xdr:from>
    <xdr:to>
      <xdr:col>15</xdr:col>
      <xdr:colOff>133350</xdr:colOff>
      <xdr:row>42</xdr:row>
      <xdr:rowOff>110672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120849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9072</xdr:rowOff>
    </xdr:from>
    <xdr:to>
      <xdr:col>11</xdr:col>
      <xdr:colOff>82550</xdr:colOff>
      <xdr:row>42</xdr:row>
      <xdr:rowOff>110672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120849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9072</xdr:rowOff>
    </xdr:from>
    <xdr:to>
      <xdr:col>7</xdr:col>
      <xdr:colOff>31750</xdr:colOff>
      <xdr:row>42</xdr:row>
      <xdr:rowOff>110672</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120849</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経常一般税源について、地方税の減（△</a:t>
          </a:r>
          <a:r>
            <a:rPr kumimoji="1" lang="en-US" altLang="ja-JP" sz="1300">
              <a:latin typeface="ＭＳ Ｐゴシック" panose="020B0600070205080204" pitchFamily="50" charset="-128"/>
              <a:ea typeface="ＭＳ Ｐゴシック" panose="020B0600070205080204" pitchFamily="50" charset="-128"/>
            </a:rPr>
            <a:t>693</a:t>
          </a:r>
          <a:r>
            <a:rPr kumimoji="1" lang="ja-JP" altLang="en-US" sz="1300">
              <a:latin typeface="ＭＳ Ｐゴシック" panose="020B0600070205080204" pitchFamily="50" charset="-128"/>
              <a:ea typeface="ＭＳ Ｐゴシック" panose="020B0600070205080204" pitchFamily="50" charset="-128"/>
            </a:rPr>
            <a:t>百万円）等により、歳入における一般税源の合計数値は</a:t>
          </a:r>
          <a:r>
            <a:rPr kumimoji="1" lang="en-US" altLang="ja-JP" sz="1300">
              <a:latin typeface="ＭＳ Ｐゴシック" panose="020B0600070205080204" pitchFamily="50" charset="-128"/>
              <a:ea typeface="ＭＳ Ｐゴシック" panose="020B0600070205080204" pitchFamily="50" charset="-128"/>
            </a:rPr>
            <a:t>291</a:t>
          </a:r>
          <a:r>
            <a:rPr kumimoji="1" lang="ja-JP" altLang="en-US" sz="1300">
              <a:latin typeface="ＭＳ Ｐゴシック" panose="020B0600070205080204" pitchFamily="50" charset="-128"/>
              <a:ea typeface="ＭＳ Ｐゴシック" panose="020B0600070205080204" pitchFamily="50" charset="-128"/>
            </a:rPr>
            <a:t>百万円減少したものの、減収補填債（特例分）や猶予特例債の活用により分母の合計数値は</a:t>
          </a:r>
          <a:r>
            <a:rPr kumimoji="1" lang="en-US" altLang="ja-JP" sz="1300">
              <a:latin typeface="ＭＳ Ｐゴシック" panose="020B0600070205080204" pitchFamily="50" charset="-128"/>
              <a:ea typeface="ＭＳ Ｐゴシック" panose="020B0600070205080204" pitchFamily="50" charset="-128"/>
            </a:rPr>
            <a:t>158</a:t>
          </a:r>
          <a:r>
            <a:rPr kumimoji="1" lang="ja-JP" altLang="en-US" sz="1300">
              <a:latin typeface="ＭＳ Ｐゴシック" panose="020B0600070205080204" pitchFamily="50" charset="-128"/>
              <a:ea typeface="ＭＳ Ｐゴシック" panose="020B0600070205080204" pitchFamily="50" charset="-128"/>
            </a:rPr>
            <a:t>百万円の増加した。経常経費充当一般税源においては、公立大学や病院事業への補助費等の増（</a:t>
          </a:r>
          <a:r>
            <a:rPr kumimoji="1" lang="en-US" altLang="ja-JP" sz="1300">
              <a:latin typeface="ＭＳ Ｐゴシック" panose="020B0600070205080204" pitchFamily="50" charset="-128"/>
              <a:ea typeface="ＭＳ Ｐゴシック" panose="020B0600070205080204" pitchFamily="50" charset="-128"/>
            </a:rPr>
            <a:t>226</a:t>
          </a:r>
          <a:r>
            <a:rPr kumimoji="1" lang="ja-JP" altLang="en-US" sz="1300">
              <a:latin typeface="ＭＳ Ｐゴシック" panose="020B0600070205080204" pitchFamily="50" charset="-128"/>
              <a:ea typeface="ＭＳ Ｐゴシック" panose="020B0600070205080204" pitchFamily="50" charset="-128"/>
            </a:rPr>
            <a:t>百万円）はあるものの、近年積極的に行っている繰上償還の影響による公債費の減（△</a:t>
          </a:r>
          <a:r>
            <a:rPr kumimoji="1" lang="en-US" altLang="ja-JP" sz="1300">
              <a:latin typeface="ＭＳ Ｐゴシック" panose="020B0600070205080204" pitchFamily="50" charset="-128"/>
              <a:ea typeface="ＭＳ Ｐゴシック" panose="020B0600070205080204" pitchFamily="50" charset="-128"/>
            </a:rPr>
            <a:t>205</a:t>
          </a:r>
          <a:r>
            <a:rPr kumimoji="1" lang="ja-JP" altLang="en-US" sz="1300">
              <a:latin typeface="ＭＳ Ｐゴシック" panose="020B0600070205080204" pitchFamily="50" charset="-128"/>
              <a:ea typeface="ＭＳ Ｐゴシック" panose="020B0600070205080204" pitchFamily="50" charset="-128"/>
            </a:rPr>
            <a:t>百万円）などで、分子合計の数値は</a:t>
          </a:r>
          <a:r>
            <a:rPr kumimoji="1" lang="en-US" altLang="ja-JP" sz="1300">
              <a:latin typeface="ＭＳ Ｐゴシック" panose="020B0600070205080204" pitchFamily="50" charset="-128"/>
              <a:ea typeface="ＭＳ Ｐゴシック" panose="020B0600070205080204" pitchFamily="50" charset="-128"/>
            </a:rPr>
            <a:t>174</a:t>
          </a:r>
          <a:r>
            <a:rPr kumimoji="1" lang="ja-JP" altLang="en-US" sz="1300">
              <a:latin typeface="ＭＳ Ｐゴシック" panose="020B0600070205080204" pitchFamily="50" charset="-128"/>
              <a:ea typeface="ＭＳ Ｐゴシック" panose="020B0600070205080204" pitchFamily="50" charset="-128"/>
            </a:rPr>
            <a:t>百万円の減となった。上記のとおり、分子数値が減、分母数値の増となり、経常収支比率は前年度比△</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ポイントの改善となった。</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44027</xdr:rowOff>
    </xdr:from>
    <xdr:to>
      <xdr:col>23</xdr:col>
      <xdr:colOff>133350</xdr:colOff>
      <xdr:row>67</xdr:row>
      <xdr:rowOff>31750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15957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3827</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31750</xdr:rowOff>
    </xdr:from>
    <xdr:to>
      <xdr:col>24</xdr:col>
      <xdr:colOff>12700</xdr:colOff>
      <xdr:row>67</xdr:row>
      <xdr:rowOff>31750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130404</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90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44027</xdr:rowOff>
    </xdr:from>
    <xdr:to>
      <xdr:col>24</xdr:col>
      <xdr:colOff>12700</xdr:colOff>
      <xdr:row>59</xdr:row>
      <xdr:rowOff>44027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15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170604</xdr:rowOff>
    </xdr:from>
    <xdr:to>
      <xdr:col>23</xdr:col>
      <xdr:colOff>133350</xdr:colOff>
      <xdr:row>64</xdr:row>
      <xdr:rowOff>103717</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971954"/>
          <a:ext cx="8382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128287</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75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103717</xdr:rowOff>
    </xdr:from>
    <xdr:to>
      <xdr:col>19</xdr:col>
      <xdr:colOff>133350</xdr:colOff>
      <xdr:row>66</xdr:row>
      <xdr:rowOff>2117</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1076517"/>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168063</xdr:rowOff>
    </xdr:from>
    <xdr:to>
      <xdr:col>19</xdr:col>
      <xdr:colOff>184150</xdr:colOff>
      <xdr:row>64</xdr:row>
      <xdr:rowOff>98213</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108390</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738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2117</xdr:rowOff>
    </xdr:from>
    <xdr:to>
      <xdr:col>15</xdr:col>
      <xdr:colOff>82550</xdr:colOff>
      <xdr:row>66</xdr:row>
      <xdr:rowOff>98637</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2336800" y="11317817"/>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119804</xdr:rowOff>
    </xdr:from>
    <xdr:to>
      <xdr:col>15</xdr:col>
      <xdr:colOff>133350</xdr:colOff>
      <xdr:row>64</xdr:row>
      <xdr:rowOff>49954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60131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69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26246</xdr:rowOff>
    </xdr:from>
    <xdr:to>
      <xdr:col>11</xdr:col>
      <xdr:colOff>31750</xdr:colOff>
      <xdr:row>66</xdr:row>
      <xdr:rowOff>98637</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1341946"/>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3827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154517</xdr:rowOff>
    </xdr:from>
    <xdr:to>
      <xdr:col>7</xdr:col>
      <xdr:colOff>31750</xdr:colOff>
      <xdr:row>63</xdr:row>
      <xdr:rowOff>84667</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94844</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119804</xdr:rowOff>
    </xdr:from>
    <xdr:to>
      <xdr:col>23</xdr:col>
      <xdr:colOff>184150</xdr:colOff>
      <xdr:row>64</xdr:row>
      <xdr:rowOff>49954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9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91881</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89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52917</xdr:rowOff>
    </xdr:from>
    <xdr:to>
      <xdr:col>19</xdr:col>
      <xdr:colOff>184150</xdr:colOff>
      <xdr:row>64</xdr:row>
      <xdr:rowOff>154517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10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139294</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111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122767</xdr:rowOff>
    </xdr:from>
    <xdr:to>
      <xdr:col>15</xdr:col>
      <xdr:colOff>133350</xdr:colOff>
      <xdr:row>66</xdr:row>
      <xdr:rowOff>52917</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126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37694</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135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47837</xdr:rowOff>
    </xdr:from>
    <xdr:to>
      <xdr:col>11</xdr:col>
      <xdr:colOff>82550</xdr:colOff>
      <xdr:row>66</xdr:row>
      <xdr:rowOff>149437</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136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134214</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144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146896</xdr:rowOff>
    </xdr:from>
    <xdr:to>
      <xdr:col>7</xdr:col>
      <xdr:colOff>31750</xdr:colOff>
      <xdr:row>66</xdr:row>
      <xdr:rowOff>77046</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129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61823</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137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[169,667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人件費及び物件費の総額は前年度比</a:t>
          </a:r>
          <a:r>
            <a:rPr kumimoji="1" lang="en-US" altLang="ja-JP" sz="1300">
              <a:latin typeface="ＭＳ Ｐゴシック" panose="020B0600070205080204" pitchFamily="50" charset="-128"/>
              <a:ea typeface="ＭＳ Ｐゴシック" panose="020B0600070205080204" pitchFamily="50" charset="-128"/>
            </a:rPr>
            <a:t>961</a:t>
          </a:r>
          <a:r>
            <a:rPr kumimoji="1" lang="ja-JP" altLang="en-US" sz="1300">
              <a:latin typeface="ＭＳ Ｐゴシック" panose="020B0600070205080204" pitchFamily="50" charset="-128"/>
              <a:ea typeface="ＭＳ Ｐゴシック" panose="020B0600070205080204" pitchFamily="50" charset="-128"/>
            </a:rPr>
            <a:t>百万円の増であり、これらに加え、分母となる人口数の減少を含めた要因により</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人当たりの決算額が上昇したと考えられる。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人件費については、会計年度任用職員制度の開始により、これまで臨時職員賃金として物件費に計上されていたものが人件費に移行したことに伴う増（</a:t>
          </a:r>
          <a:r>
            <a:rPr kumimoji="1" lang="en-US" altLang="ja-JP" sz="1300">
              <a:latin typeface="ＭＳ Ｐゴシック" panose="020B0600070205080204" pitchFamily="50" charset="-128"/>
              <a:ea typeface="ＭＳ Ｐゴシック" panose="020B0600070205080204" pitchFamily="50" charset="-128"/>
            </a:rPr>
            <a:t>664</a:t>
          </a:r>
          <a:r>
            <a:rPr kumimoji="1" lang="ja-JP" altLang="en-US" sz="1300">
              <a:latin typeface="ＭＳ Ｐゴシック" panose="020B0600070205080204" pitchFamily="50" charset="-128"/>
              <a:ea typeface="ＭＳ Ｐゴシック" panose="020B0600070205080204" pitchFamily="50" charset="-128"/>
            </a:rPr>
            <a:t>百万円）を主な要因として、総額</a:t>
          </a:r>
          <a:r>
            <a:rPr kumimoji="1" lang="en-US" altLang="ja-JP" sz="1300">
              <a:latin typeface="ＭＳ Ｐゴシック" panose="020B0600070205080204" pitchFamily="50" charset="-128"/>
              <a:ea typeface="ＭＳ Ｐゴシック" panose="020B0600070205080204" pitchFamily="50" charset="-128"/>
            </a:rPr>
            <a:t>669</a:t>
          </a:r>
          <a:r>
            <a:rPr kumimoji="1" lang="ja-JP" altLang="en-US" sz="1300">
              <a:latin typeface="ＭＳ Ｐゴシック" panose="020B0600070205080204" pitchFamily="50" charset="-128"/>
              <a:ea typeface="ＭＳ Ｐゴシック" panose="020B0600070205080204" pitchFamily="50" charset="-128"/>
            </a:rPr>
            <a:t>百万円の増となっている。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一方、物件費については小中学校へのタブレット導入に係る事業等により、総額</a:t>
          </a:r>
          <a:r>
            <a:rPr kumimoji="1" lang="en-US" altLang="ja-JP" sz="1300">
              <a:latin typeface="ＭＳ Ｐゴシック" panose="020B0600070205080204" pitchFamily="50" charset="-128"/>
              <a:ea typeface="ＭＳ Ｐゴシック" panose="020B0600070205080204" pitchFamily="50" charset="-128"/>
            </a:rPr>
            <a:t>292</a:t>
          </a:r>
          <a:r>
            <a:rPr kumimoji="1" lang="ja-JP" altLang="en-US" sz="1300">
              <a:latin typeface="ＭＳ Ｐゴシック" panose="020B0600070205080204" pitchFamily="50" charset="-128"/>
              <a:ea typeface="ＭＳ Ｐゴシック" panose="020B0600070205080204" pitchFamily="50" charset="-128"/>
            </a:rPr>
            <a:t>百万円の増となった。</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89565</xdr:rowOff>
    </xdr:from>
    <xdr:to>
      <xdr:col>23</xdr:col>
      <xdr:colOff>133350</xdr:colOff>
      <xdr:row>88</xdr:row>
      <xdr:rowOff>46081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805565"/>
          <a:ext cx="0" cy="1328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18158</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05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46081</xdr:rowOff>
    </xdr:from>
    <xdr:to>
      <xdr:col>24</xdr:col>
      <xdr:colOff>12700</xdr:colOff>
      <xdr:row>88</xdr:row>
      <xdr:rowOff>46081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133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4492</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549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89565</xdr:rowOff>
    </xdr:from>
    <xdr:to>
      <xdr:col>24</xdr:col>
      <xdr:colOff>12700</xdr:colOff>
      <xdr:row>80</xdr:row>
      <xdr:rowOff>89565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80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23020</xdr:rowOff>
    </xdr:from>
    <xdr:to>
      <xdr:col>23</xdr:col>
      <xdr:colOff>133350</xdr:colOff>
      <xdr:row>83</xdr:row>
      <xdr:rowOff>130671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253370"/>
          <a:ext cx="838200" cy="107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157511</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0449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140984</xdr:rowOff>
    </xdr:from>
    <xdr:to>
      <xdr:col>23</xdr:col>
      <xdr:colOff>184150</xdr:colOff>
      <xdr:row>83</xdr:row>
      <xdr:rowOff>71134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19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8172</xdr:rowOff>
    </xdr:from>
    <xdr:to>
      <xdr:col>19</xdr:col>
      <xdr:colOff>133350</xdr:colOff>
      <xdr:row>83</xdr:row>
      <xdr:rowOff>23020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238522"/>
          <a:ext cx="889000" cy="14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35647</xdr:rowOff>
    </xdr:from>
    <xdr:to>
      <xdr:col>19</xdr:col>
      <xdr:colOff>184150</xdr:colOff>
      <xdr:row>82</xdr:row>
      <xdr:rowOff>137247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09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147424</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8634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169036</xdr:rowOff>
    </xdr:from>
    <xdr:to>
      <xdr:col>15</xdr:col>
      <xdr:colOff>82550</xdr:colOff>
      <xdr:row>83</xdr:row>
      <xdr:rowOff>8172</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227936"/>
          <a:ext cx="889000" cy="1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1504</xdr:rowOff>
    </xdr:from>
    <xdr:to>
      <xdr:col>15</xdr:col>
      <xdr:colOff>133350</xdr:colOff>
      <xdr:row>82</xdr:row>
      <xdr:rowOff>103104</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6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113281</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82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159472</xdr:rowOff>
    </xdr:from>
    <xdr:to>
      <xdr:col>11</xdr:col>
      <xdr:colOff>31750</xdr:colOff>
      <xdr:row>82</xdr:row>
      <xdr:rowOff>169036</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218372"/>
          <a:ext cx="889000" cy="9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168047</xdr:rowOff>
    </xdr:from>
    <xdr:to>
      <xdr:col>11</xdr:col>
      <xdr:colOff>82550</xdr:colOff>
      <xdr:row>82</xdr:row>
      <xdr:rowOff>98197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5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108374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82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133035</xdr:rowOff>
    </xdr:from>
    <xdr:to>
      <xdr:col>7</xdr:col>
      <xdr:colOff>31750</xdr:colOff>
      <xdr:row>82</xdr:row>
      <xdr:rowOff>63185</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0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73362</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789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79871</xdr:rowOff>
    </xdr:from>
    <xdr:to>
      <xdr:col>23</xdr:col>
      <xdr:colOff>184150</xdr:colOff>
      <xdr:row>84</xdr:row>
      <xdr:rowOff>10021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310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51948</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282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143670</xdr:rowOff>
    </xdr:from>
    <xdr:to>
      <xdr:col>19</xdr:col>
      <xdr:colOff>184150</xdr:colOff>
      <xdr:row>83</xdr:row>
      <xdr:rowOff>73820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20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58597</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2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128822</xdr:rowOff>
    </xdr:from>
    <xdr:to>
      <xdr:col>15</xdr:col>
      <xdr:colOff>133350</xdr:colOff>
      <xdr:row>83</xdr:row>
      <xdr:rowOff>58972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187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43749</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274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118236</xdr:rowOff>
    </xdr:from>
    <xdr:to>
      <xdr:col>11</xdr:col>
      <xdr:colOff>82550</xdr:colOff>
      <xdr:row>83</xdr:row>
      <xdr:rowOff>48386</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17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33163</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263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108672</xdr:rowOff>
    </xdr:from>
    <xdr:to>
      <xdr:col>7</xdr:col>
      <xdr:colOff>31750</xdr:colOff>
      <xdr:row>83</xdr:row>
      <xdr:rowOff>38822</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16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23599</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25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学歴別年齢構成が異なるため、全国平均を上回っている。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9979</xdr:rowOff>
    </xdr:from>
    <xdr:to>
      <xdr:col>81</xdr:col>
      <xdr:colOff>44450</xdr:colOff>
      <xdr:row>89</xdr:row>
      <xdr:rowOff>138793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725979"/>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96356</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46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9979</xdr:rowOff>
    </xdr:from>
    <xdr:to>
      <xdr:col>81</xdr:col>
      <xdr:colOff>133350</xdr:colOff>
      <xdr:row>80</xdr:row>
      <xdr:rowOff>9979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725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136979</xdr:rowOff>
    </xdr:from>
    <xdr:to>
      <xdr:col>81</xdr:col>
      <xdr:colOff>44450</xdr:colOff>
      <xdr:row>87</xdr:row>
      <xdr:rowOff>154214</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6179800" y="15053129"/>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169834</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57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153307</xdr:rowOff>
    </xdr:from>
    <xdr:to>
      <xdr:col>81</xdr:col>
      <xdr:colOff>95250</xdr:colOff>
      <xdr:row>86</xdr:row>
      <xdr:rowOff>83457</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85271</xdr:rowOff>
    </xdr:from>
    <xdr:to>
      <xdr:col>77</xdr:col>
      <xdr:colOff>44450</xdr:colOff>
      <xdr:row>87</xdr:row>
      <xdr:rowOff>154214</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500142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170543</xdr:rowOff>
    </xdr:from>
    <xdr:to>
      <xdr:col>77</xdr:col>
      <xdr:colOff>95250</xdr:colOff>
      <xdr:row>86</xdr:row>
      <xdr:rowOff>100693</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110870</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512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85271</xdr:rowOff>
    </xdr:from>
    <xdr:to>
      <xdr:col>72</xdr:col>
      <xdr:colOff>203200</xdr:colOff>
      <xdr:row>88</xdr:row>
      <xdr:rowOff>34471</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5001421"/>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34471</xdr:rowOff>
    </xdr:from>
    <xdr:to>
      <xdr:col>68</xdr:col>
      <xdr:colOff>152400</xdr:colOff>
      <xdr:row>88</xdr:row>
      <xdr:rowOff>120650</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5122071"/>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76398</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110870</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86179</xdr:rowOff>
    </xdr:from>
    <xdr:to>
      <xdr:col>81</xdr:col>
      <xdr:colOff>95250</xdr:colOff>
      <xdr:row>88</xdr:row>
      <xdr:rowOff>16329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58256</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974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103414</xdr:rowOff>
    </xdr:from>
    <xdr:to>
      <xdr:col>77</xdr:col>
      <xdr:colOff>95250</xdr:colOff>
      <xdr:row>88</xdr:row>
      <xdr:rowOff>33564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18341</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5105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34471</xdr:rowOff>
    </xdr:from>
    <xdr:to>
      <xdr:col>73</xdr:col>
      <xdr:colOff>44450</xdr:colOff>
      <xdr:row>87</xdr:row>
      <xdr:rowOff>136071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120848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503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155121</xdr:rowOff>
    </xdr:from>
    <xdr:to>
      <xdr:col>68</xdr:col>
      <xdr:colOff>203200</xdr:colOff>
      <xdr:row>88</xdr:row>
      <xdr:rowOff>85271</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70048</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51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69850</xdr:rowOff>
    </xdr:from>
    <xdr:to>
      <xdr:col>64</xdr:col>
      <xdr:colOff>152400</xdr:colOff>
      <xdr:row>89</xdr:row>
      <xdr:rowOff>0</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156227</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年の市町村合併により増加した職員数については、行政改革大綱に基づいた計画的な削減に努めている。</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1512</xdr:rowOff>
    </xdr:from>
    <xdr:to>
      <xdr:col>81</xdr:col>
      <xdr:colOff>44450</xdr:colOff>
      <xdr:row>66</xdr:row>
      <xdr:rowOff>145748</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17062"/>
          <a:ext cx="0" cy="13443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117825</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3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145748</xdr:rowOff>
    </xdr:from>
    <xdr:to>
      <xdr:col>81</xdr:col>
      <xdr:colOff>133350</xdr:colOff>
      <xdr:row>66</xdr:row>
      <xdr:rowOff>145748</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4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87889</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1512</xdr:rowOff>
    </xdr:from>
    <xdr:to>
      <xdr:col>81</xdr:col>
      <xdr:colOff>133350</xdr:colOff>
      <xdr:row>59</xdr:row>
      <xdr:rowOff>1512</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129722</xdr:rowOff>
    </xdr:from>
    <xdr:to>
      <xdr:col>81</xdr:col>
      <xdr:colOff>44450</xdr:colOff>
      <xdr:row>61</xdr:row>
      <xdr:rowOff>141212</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588172"/>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37996</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3249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21469</xdr:rowOff>
    </xdr:from>
    <xdr:to>
      <xdr:col>81</xdr:col>
      <xdr:colOff>95250</xdr:colOff>
      <xdr:row>61</xdr:row>
      <xdr:rowOff>123069</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122827</xdr:rowOff>
    </xdr:from>
    <xdr:to>
      <xdr:col>77</xdr:col>
      <xdr:colOff>44450</xdr:colOff>
      <xdr:row>61</xdr:row>
      <xdr:rowOff>129722</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581277"/>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26065</xdr:rowOff>
    </xdr:from>
    <xdr:to>
      <xdr:col>77</xdr:col>
      <xdr:colOff>95250</xdr:colOff>
      <xdr:row>61</xdr:row>
      <xdr:rowOff>127665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137842</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25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122827</xdr:rowOff>
    </xdr:from>
    <xdr:to>
      <xdr:col>72</xdr:col>
      <xdr:colOff>203200</xdr:colOff>
      <xdr:row>61</xdr:row>
      <xdr:rowOff>132020</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flipV="1">
          <a:off x="14401800" y="10581277"/>
          <a:ext cx="889000" cy="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21469</xdr:rowOff>
    </xdr:from>
    <xdr:to>
      <xdr:col>73</xdr:col>
      <xdr:colOff>44450</xdr:colOff>
      <xdr:row>61</xdr:row>
      <xdr:rowOff>123069</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133246</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24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132020</xdr:rowOff>
    </xdr:from>
    <xdr:to>
      <xdr:col>68</xdr:col>
      <xdr:colOff>152400</xdr:colOff>
      <xdr:row>61</xdr:row>
      <xdr:rowOff>137764</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flipV="1">
          <a:off x="13512800" y="10590470"/>
          <a:ext cx="889000" cy="5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28363</xdr:rowOff>
    </xdr:from>
    <xdr:to>
      <xdr:col>68</xdr:col>
      <xdr:colOff>203200</xdr:colOff>
      <xdr:row>61</xdr:row>
      <xdr:rowOff>129963</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140140</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22618</xdr:rowOff>
    </xdr:from>
    <xdr:to>
      <xdr:col>64</xdr:col>
      <xdr:colOff>152400</xdr:colOff>
      <xdr:row>61</xdr:row>
      <xdr:rowOff>124218</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134395</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24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90412</xdr:rowOff>
    </xdr:from>
    <xdr:to>
      <xdr:col>81</xdr:col>
      <xdr:colOff>95250</xdr:colOff>
      <xdr:row>62</xdr:row>
      <xdr:rowOff>20562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54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62489</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520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78922</xdr:rowOff>
    </xdr:from>
    <xdr:to>
      <xdr:col>77</xdr:col>
      <xdr:colOff>95250</xdr:colOff>
      <xdr:row>62</xdr:row>
      <xdr:rowOff>9072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53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165299</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623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72027</xdr:rowOff>
    </xdr:from>
    <xdr:to>
      <xdr:col>73</xdr:col>
      <xdr:colOff>44450</xdr:colOff>
      <xdr:row>62</xdr:row>
      <xdr:rowOff>2177</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53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158404</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616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81220</xdr:rowOff>
    </xdr:from>
    <xdr:to>
      <xdr:col>68</xdr:col>
      <xdr:colOff>203200</xdr:colOff>
      <xdr:row>62</xdr:row>
      <xdr:rowOff>11370</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53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167597</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626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86964</xdr:rowOff>
    </xdr:from>
    <xdr:to>
      <xdr:col>64</xdr:col>
      <xdr:colOff>152400</xdr:colOff>
      <xdr:row>62</xdr:row>
      <xdr:rowOff>17114</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54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1891</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631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一般会計等の地方債元利償還金（繰上償還を除く）は、通常償還の進捗により</a:t>
          </a:r>
          <a:r>
            <a:rPr kumimoji="1" lang="en-US" altLang="ja-JP" sz="1300">
              <a:latin typeface="ＭＳ Ｐゴシック" panose="020B0600070205080204" pitchFamily="50" charset="-128"/>
              <a:ea typeface="ＭＳ Ｐゴシック" panose="020B0600070205080204" pitchFamily="50" charset="-128"/>
            </a:rPr>
            <a:t>200</a:t>
          </a:r>
          <a:r>
            <a:rPr kumimoji="1" lang="ja-JP" altLang="en-US" sz="1300">
              <a:latin typeface="ＭＳ Ｐゴシック" panose="020B0600070205080204" pitchFamily="50" charset="-128"/>
              <a:ea typeface="ＭＳ Ｐゴシック" panose="020B0600070205080204" pitchFamily="50" charset="-128"/>
            </a:rPr>
            <a:t>百万円減少している。一方、一般会計からの公営企業債償還に係る繰入見込額は、概ね前年並みとなっている。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結果として、実質公債費比率は、単年度では</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ポイント好転し、指標に用いる三カ年平均では前年度</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10.1%</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行政改革と財政構造健全化の方針の中で設定した、目標数値の</a:t>
          </a:r>
          <a:r>
            <a:rPr kumimoji="1" lang="en-US" altLang="ja-JP" sz="1300">
              <a:latin typeface="ＭＳ Ｐゴシック" panose="020B0600070205080204" pitchFamily="50" charset="-128"/>
              <a:ea typeface="ＭＳ Ｐゴシック" panose="020B0600070205080204" pitchFamily="50" charset="-128"/>
            </a:rPr>
            <a:t>10.2%</a:t>
          </a:r>
          <a:r>
            <a:rPr kumimoji="1" lang="ja-JP" altLang="en-US" sz="1300">
              <a:latin typeface="ＭＳ Ｐゴシック" panose="020B0600070205080204" pitchFamily="50" charset="-128"/>
              <a:ea typeface="ＭＳ Ｐゴシック" panose="020B0600070205080204" pitchFamily="50" charset="-128"/>
            </a:rPr>
            <a:t>は達成したものの、依然として類似団体、全国平均を上回っており、引き続き新規発行の抑制や繰上償還の実施などにより改善を図りたい。</a:t>
          </a: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a:extLst>
            <a:ext uri="{FF2B5EF4-FFF2-40B4-BE49-F238E27FC236}">
              <a16:creationId xmlns:a16="http://schemas.microsoft.com/office/drawing/2014/main" id="{00000000-0008-0000-0300-00008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99483</xdr:rowOff>
    </xdr:from>
    <xdr:to>
      <xdr:col>81</xdr:col>
      <xdr:colOff>44450</xdr:colOff>
      <xdr:row>44</xdr:row>
      <xdr:rowOff>96157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7018000" y="6100233"/>
          <a:ext cx="0" cy="15397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86" name="公債費負担の状況最小値テキスト">
          <a:extLst>
            <a:ext uri="{FF2B5EF4-FFF2-40B4-BE49-F238E27FC236}">
              <a16:creationId xmlns:a16="http://schemas.microsoft.com/office/drawing/2014/main" id="{00000000-0008-0000-0300-000082010000}"/>
            </a:ext>
          </a:extLst>
        </xdr:cNvPr>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14410</xdr:rowOff>
    </xdr:from>
    <xdr:ext cx="762000" cy="259045"/>
    <xdr:sp macro="" textlink="">
      <xdr:nvSpPr>
        <xdr:cNvPr id="388" name="公債費負担の状況最大値テキスト">
          <a:extLst>
            <a:ext uri="{FF2B5EF4-FFF2-40B4-BE49-F238E27FC236}">
              <a16:creationId xmlns:a16="http://schemas.microsoft.com/office/drawing/2014/main" id="{00000000-0008-0000-0300-000084010000}"/>
            </a:ext>
          </a:extLst>
        </xdr:cNvPr>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99483</xdr:rowOff>
    </xdr:from>
    <xdr:to>
      <xdr:col>81</xdr:col>
      <xdr:colOff>133350</xdr:colOff>
      <xdr:row>35</xdr:row>
      <xdr:rowOff>99483</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82852</xdr:rowOff>
    </xdr:from>
    <xdr:to>
      <xdr:col>81</xdr:col>
      <xdr:colOff>44450</xdr:colOff>
      <xdr:row>43</xdr:row>
      <xdr:rowOff>3326</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6179800" y="7283752"/>
          <a:ext cx="8382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92727</xdr:rowOff>
    </xdr:from>
    <xdr:ext cx="762000" cy="259045"/>
    <xdr:sp macro="" textlink="">
      <xdr:nvSpPr>
        <xdr:cNvPr id="391" name="公債費負担の状況平均値テキスト">
          <a:extLst>
            <a:ext uri="{FF2B5EF4-FFF2-40B4-BE49-F238E27FC236}">
              <a16:creationId xmlns:a16="http://schemas.microsoft.com/office/drawing/2014/main" id="{00000000-0008-0000-0300-000087010000}"/>
            </a:ext>
          </a:extLst>
        </xdr:cNvPr>
        <xdr:cNvSpPr txBox="1"/>
      </xdr:nvSpPr>
      <xdr:spPr>
        <a:xfrm>
          <a:off x="17106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3326</xdr:rowOff>
    </xdr:from>
    <xdr:to>
      <xdr:col>77</xdr:col>
      <xdr:colOff>44450</xdr:colOff>
      <xdr:row>43</xdr:row>
      <xdr:rowOff>37798</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5290800" y="7375676"/>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99181</xdr:rowOff>
    </xdr:from>
    <xdr:to>
      <xdr:col>77</xdr:col>
      <xdr:colOff>95250</xdr:colOff>
      <xdr:row>41</xdr:row>
      <xdr:rowOff>29331</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61290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39508</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6726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37798</xdr:rowOff>
    </xdr:from>
    <xdr:to>
      <xdr:col>72</xdr:col>
      <xdr:colOff>203200</xdr:colOff>
      <xdr:row>43</xdr:row>
      <xdr:rowOff>37798</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a:off x="14401800" y="74101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110672</xdr:rowOff>
    </xdr:from>
    <xdr:to>
      <xdr:col>73</xdr:col>
      <xdr:colOff>44450</xdr:colOff>
      <xdr:row>41</xdr:row>
      <xdr:rowOff>40822</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5240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50999</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26307</xdr:rowOff>
    </xdr:from>
    <xdr:to>
      <xdr:col>68</xdr:col>
      <xdr:colOff>152400</xdr:colOff>
      <xdr:row>43</xdr:row>
      <xdr:rowOff>37798</xdr:rowOff>
    </xdr:to>
    <xdr:cxnSp macro="">
      <xdr:nvCxnSpPr>
        <xdr:cNvPr id="399" name="直線コネクタ 398">
          <a:extLst>
            <a:ext uri="{FF2B5EF4-FFF2-40B4-BE49-F238E27FC236}">
              <a16:creationId xmlns:a16="http://schemas.microsoft.com/office/drawing/2014/main" id="{00000000-0008-0000-0300-00008F010000}"/>
            </a:ext>
          </a:extLst>
        </xdr:cNvPr>
        <xdr:cNvCxnSpPr/>
      </xdr:nvCxnSpPr>
      <xdr:spPr>
        <a:xfrm>
          <a:off x="13512800" y="73986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133652</xdr:rowOff>
    </xdr:from>
    <xdr:to>
      <xdr:col>68</xdr:col>
      <xdr:colOff>203200</xdr:colOff>
      <xdr:row>41</xdr:row>
      <xdr:rowOff>63802</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4351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73979</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67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402" name="フローチャート: 判断 401">
          <a:extLst>
            <a:ext uri="{FF2B5EF4-FFF2-40B4-BE49-F238E27FC236}">
              <a16:creationId xmlns:a16="http://schemas.microsoft.com/office/drawing/2014/main" id="{00000000-0008-0000-0300-000092010000}"/>
            </a:ext>
          </a:extLst>
        </xdr:cNvPr>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96960</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32052</xdr:rowOff>
    </xdr:from>
    <xdr:to>
      <xdr:col>81</xdr:col>
      <xdr:colOff>95250</xdr:colOff>
      <xdr:row>42</xdr:row>
      <xdr:rowOff>133652</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967200" y="72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4129</xdr:rowOff>
    </xdr:from>
    <xdr:ext cx="762000" cy="259045"/>
    <xdr:sp macro="" textlink="">
      <xdr:nvSpPr>
        <xdr:cNvPr id="410" name="公債費負担の状況該当値テキスト">
          <a:extLst>
            <a:ext uri="{FF2B5EF4-FFF2-40B4-BE49-F238E27FC236}">
              <a16:creationId xmlns:a16="http://schemas.microsoft.com/office/drawing/2014/main" id="{00000000-0008-0000-0300-00009A010000}"/>
            </a:ext>
          </a:extLst>
        </xdr:cNvPr>
        <xdr:cNvSpPr txBox="1"/>
      </xdr:nvSpPr>
      <xdr:spPr>
        <a:xfrm>
          <a:off x="17106900" y="7205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123976</xdr:rowOff>
    </xdr:from>
    <xdr:to>
      <xdr:col>77</xdr:col>
      <xdr:colOff>95250</xdr:colOff>
      <xdr:row>43</xdr:row>
      <xdr:rowOff>54126</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61290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38903</xdr:rowOff>
    </xdr:from>
    <xdr:ext cx="7366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798800" y="7411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158448</xdr:rowOff>
    </xdr:from>
    <xdr:to>
      <xdr:col>73</xdr:col>
      <xdr:colOff>44450</xdr:colOff>
      <xdr:row>43</xdr:row>
      <xdr:rowOff>88598</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5240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73375</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909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158448</xdr:rowOff>
    </xdr:from>
    <xdr:to>
      <xdr:col>68</xdr:col>
      <xdr:colOff>203200</xdr:colOff>
      <xdr:row>43</xdr:row>
      <xdr:rowOff>88598</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4351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73375</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4020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146957</xdr:rowOff>
    </xdr:from>
    <xdr:to>
      <xdr:col>64</xdr:col>
      <xdr:colOff>152400</xdr:colOff>
      <xdr:row>43</xdr:row>
      <xdr:rowOff>77107</xdr:rowOff>
    </xdr:to>
    <xdr:sp macro="" textlink="">
      <xdr:nvSpPr>
        <xdr:cNvPr id="417" name="楕円 416">
          <a:extLst>
            <a:ext uri="{FF2B5EF4-FFF2-40B4-BE49-F238E27FC236}">
              <a16:creationId xmlns:a16="http://schemas.microsoft.com/office/drawing/2014/main" id="{00000000-0008-0000-0300-0000A1010000}"/>
            </a:ext>
          </a:extLst>
        </xdr:cNvPr>
        <xdr:cNvSpPr/>
      </xdr:nvSpPr>
      <xdr:spPr>
        <a:xfrm>
          <a:off x="13462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61884</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131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a:extLst>
            <a:ext uri="{FF2B5EF4-FFF2-40B4-BE49-F238E27FC236}">
              <a16:creationId xmlns:a16="http://schemas.microsoft.com/office/drawing/2014/main" id="{00000000-0008-0000-0300-0000A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任意繰上償還の実施により普通会計の市債残高が減少し、公営企業債の繰入見込額についても定期償還の進捗により減少しており、ここ数年数値は好転傾向にあったが、令和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年度中に設定した</a:t>
          </a:r>
          <a:r>
            <a:rPr kumimoji="1" lang="en-US" altLang="ja-JP" sz="1300">
              <a:latin typeface="ＭＳ Ｐゴシック" panose="020B0600070205080204" pitchFamily="50" charset="-128"/>
              <a:ea typeface="ＭＳ Ｐゴシック" panose="020B0600070205080204" pitchFamily="50" charset="-128"/>
            </a:rPr>
            <a:t>PFI</a:t>
          </a:r>
          <a:r>
            <a:rPr kumimoji="1" lang="ja-JP" altLang="en-US" sz="1300">
              <a:latin typeface="ＭＳ Ｐゴシック" panose="020B0600070205080204" pitchFamily="50" charset="-128"/>
              <a:ea typeface="ＭＳ Ｐゴシック" panose="020B0600070205080204" pitchFamily="50" charset="-128"/>
            </a:rPr>
            <a:t>事業（市営住宅つつじが丘団地ほか建替事業）に係る債務負担行為（</a:t>
          </a:r>
          <a:r>
            <a:rPr kumimoji="1" lang="en-US" altLang="ja-JP" sz="1300">
              <a:latin typeface="ＭＳ Ｐゴシック" panose="020B0600070205080204" pitchFamily="50" charset="-128"/>
              <a:ea typeface="ＭＳ Ｐゴシック" panose="020B0600070205080204" pitchFamily="50" charset="-128"/>
            </a:rPr>
            <a:t>4,701</a:t>
          </a:r>
          <a:r>
            <a:rPr kumimoji="1" lang="ja-JP" altLang="en-US" sz="1300">
              <a:latin typeface="ＭＳ Ｐゴシック" panose="020B0600070205080204" pitchFamily="50" charset="-128"/>
              <a:ea typeface="ＭＳ Ｐゴシック" panose="020B0600070205080204" pitchFamily="50" charset="-128"/>
            </a:rPr>
            <a:t>百万円）が大きく影響し、前年度比</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ポイント悪化した。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類似団体、全国平均を上回っている状況は続いており、さらなる改善に努めたい。</a:t>
          </a:r>
        </a:p>
      </xdr:txBody>
    </xdr:sp>
    <xdr:clientData/>
  </xdr:twoCellAnchor>
  <xdr:oneCellAnchor>
    <xdr:from>
      <xdr:col>61</xdr:col>
      <xdr:colOff>6350</xdr:colOff>
      <xdr:row>10</xdr:row>
      <xdr:rowOff>63500</xdr:rowOff>
    </xdr:from>
    <xdr:ext cx="298543" cy="225703"/>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8" name="将来負担の状況グラフ枠">
          <a:extLst>
            <a:ext uri="{FF2B5EF4-FFF2-40B4-BE49-F238E27FC236}">
              <a16:creationId xmlns:a16="http://schemas.microsoft.com/office/drawing/2014/main" id="{00000000-0008-0000-0300-0000C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91380</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7018000" y="2313214"/>
          <a:ext cx="0" cy="15500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63457</xdr:rowOff>
    </xdr:from>
    <xdr:ext cx="762000" cy="259045"/>
    <xdr:sp macro="" textlink="">
      <xdr:nvSpPr>
        <xdr:cNvPr id="450" name="将来負担の状況最小値テキスト">
          <a:extLst>
            <a:ext uri="{FF2B5EF4-FFF2-40B4-BE49-F238E27FC236}">
              <a16:creationId xmlns:a16="http://schemas.microsoft.com/office/drawing/2014/main" id="{00000000-0008-0000-0300-0000C2010000}"/>
            </a:ext>
          </a:extLst>
        </xdr:cNvPr>
        <xdr:cNvSpPr txBox="1"/>
      </xdr:nvSpPr>
      <xdr:spPr>
        <a:xfrm>
          <a:off x="17106900" y="383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91380</xdr:rowOff>
    </xdr:from>
    <xdr:to>
      <xdr:col>81</xdr:col>
      <xdr:colOff>133350</xdr:colOff>
      <xdr:row>22</xdr:row>
      <xdr:rowOff>91380</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6929100" y="386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52" name="将来負担の状況最大値テキスト">
          <a:extLst>
            <a:ext uri="{FF2B5EF4-FFF2-40B4-BE49-F238E27FC236}">
              <a16:creationId xmlns:a16="http://schemas.microsoft.com/office/drawing/2014/main" id="{00000000-0008-0000-0300-0000C4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165221</xdr:rowOff>
    </xdr:from>
    <xdr:to>
      <xdr:col>81</xdr:col>
      <xdr:colOff>44450</xdr:colOff>
      <xdr:row>18</xdr:row>
      <xdr:rowOff>52131</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6179800" y="2908421"/>
          <a:ext cx="838200" cy="229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34670</xdr:rowOff>
    </xdr:from>
    <xdr:ext cx="762000" cy="259045"/>
    <xdr:sp macro="" textlink="">
      <xdr:nvSpPr>
        <xdr:cNvPr id="455" name="将来負担の状況平均値テキスト">
          <a:extLst>
            <a:ext uri="{FF2B5EF4-FFF2-40B4-BE49-F238E27FC236}">
              <a16:creationId xmlns:a16="http://schemas.microsoft.com/office/drawing/2014/main" id="{00000000-0008-0000-0300-0000C7010000}"/>
            </a:ext>
          </a:extLst>
        </xdr:cNvPr>
        <xdr:cNvSpPr txBox="1"/>
      </xdr:nvSpPr>
      <xdr:spPr>
        <a:xfrm>
          <a:off x="17106900" y="24349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18143</xdr:rowOff>
    </xdr:from>
    <xdr:to>
      <xdr:col>81</xdr:col>
      <xdr:colOff>95250</xdr:colOff>
      <xdr:row>15</xdr:row>
      <xdr:rowOff>119743</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6967200" y="258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165221</xdr:rowOff>
    </xdr:from>
    <xdr:to>
      <xdr:col>77</xdr:col>
      <xdr:colOff>44450</xdr:colOff>
      <xdr:row>17</xdr:row>
      <xdr:rowOff>141998</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flipV="1">
          <a:off x="15290800" y="2908421"/>
          <a:ext cx="889000" cy="14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125246</xdr:rowOff>
    </xdr:from>
    <xdr:to>
      <xdr:col>77</xdr:col>
      <xdr:colOff>95250</xdr:colOff>
      <xdr:row>15</xdr:row>
      <xdr:rowOff>55396</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6129000" y="252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65573</xdr:rowOff>
    </xdr:from>
    <xdr:ext cx="7366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798800" y="229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141998</xdr:rowOff>
    </xdr:from>
    <xdr:to>
      <xdr:col>72</xdr:col>
      <xdr:colOff>203200</xdr:colOff>
      <xdr:row>18</xdr:row>
      <xdr:rowOff>85453</xdr:rowOff>
    </xdr:to>
    <xdr:cxnSp macro="">
      <xdr:nvCxnSpPr>
        <xdr:cNvPr id="460" name="直線コネクタ 459">
          <a:extLst>
            <a:ext uri="{FF2B5EF4-FFF2-40B4-BE49-F238E27FC236}">
              <a16:creationId xmlns:a16="http://schemas.microsoft.com/office/drawing/2014/main" id="{00000000-0008-0000-0300-0000CC010000}"/>
            </a:ext>
          </a:extLst>
        </xdr:cNvPr>
        <xdr:cNvCxnSpPr/>
      </xdr:nvCxnSpPr>
      <xdr:spPr>
        <a:xfrm flipV="1">
          <a:off x="14401800" y="3056648"/>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153972</xdr:rowOff>
    </xdr:from>
    <xdr:to>
      <xdr:col>73</xdr:col>
      <xdr:colOff>44450</xdr:colOff>
      <xdr:row>15</xdr:row>
      <xdr:rowOff>84122</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5240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94299</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909800" y="232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85453</xdr:rowOff>
    </xdr:from>
    <xdr:to>
      <xdr:col>68</xdr:col>
      <xdr:colOff>152400</xdr:colOff>
      <xdr:row>19</xdr:row>
      <xdr:rowOff>73720</xdr:rowOff>
    </xdr:to>
    <xdr:cxnSp macro="">
      <xdr:nvCxnSpPr>
        <xdr:cNvPr id="463" name="直線コネクタ 462">
          <a:extLst>
            <a:ext uri="{FF2B5EF4-FFF2-40B4-BE49-F238E27FC236}">
              <a16:creationId xmlns:a16="http://schemas.microsoft.com/office/drawing/2014/main" id="{00000000-0008-0000-0300-0000CF010000}"/>
            </a:ext>
          </a:extLst>
        </xdr:cNvPr>
        <xdr:cNvCxnSpPr/>
      </xdr:nvCxnSpPr>
      <xdr:spPr>
        <a:xfrm flipV="1">
          <a:off x="13512800" y="3171553"/>
          <a:ext cx="889000" cy="15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37677</xdr:rowOff>
    </xdr:from>
    <xdr:to>
      <xdr:col>68</xdr:col>
      <xdr:colOff>203200</xdr:colOff>
      <xdr:row>15</xdr:row>
      <xdr:rowOff>139277</xdr:rowOff>
    </xdr:to>
    <xdr:sp macro="" textlink="">
      <xdr:nvSpPr>
        <xdr:cNvPr id="464" name="フローチャート: 判断 463">
          <a:extLst>
            <a:ext uri="{FF2B5EF4-FFF2-40B4-BE49-F238E27FC236}">
              <a16:creationId xmlns:a16="http://schemas.microsoft.com/office/drawing/2014/main" id="{00000000-0008-0000-0300-0000D0010000}"/>
            </a:ext>
          </a:extLst>
        </xdr:cNvPr>
        <xdr:cNvSpPr/>
      </xdr:nvSpPr>
      <xdr:spPr>
        <a:xfrm>
          <a:off x="14351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149454</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020800" y="237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64105</xdr:rowOff>
    </xdr:from>
    <xdr:to>
      <xdr:col>64</xdr:col>
      <xdr:colOff>152400</xdr:colOff>
      <xdr:row>15</xdr:row>
      <xdr:rowOff>165705</xdr:rowOff>
    </xdr:to>
    <xdr:sp macro="" textlink="">
      <xdr:nvSpPr>
        <xdr:cNvPr id="466" name="フローチャート: 判断 465">
          <a:extLst>
            <a:ext uri="{FF2B5EF4-FFF2-40B4-BE49-F238E27FC236}">
              <a16:creationId xmlns:a16="http://schemas.microsoft.com/office/drawing/2014/main" id="{00000000-0008-0000-0300-0000D2010000}"/>
            </a:ext>
          </a:extLst>
        </xdr:cNvPr>
        <xdr:cNvSpPr/>
      </xdr:nvSpPr>
      <xdr:spPr>
        <a:xfrm>
          <a:off x="13462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4432</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131800" y="2404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1331</xdr:rowOff>
    </xdr:from>
    <xdr:to>
      <xdr:col>81</xdr:col>
      <xdr:colOff>95250</xdr:colOff>
      <xdr:row>18</xdr:row>
      <xdr:rowOff>102931</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6967200" y="308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144858</xdr:rowOff>
    </xdr:from>
    <xdr:ext cx="762000" cy="259045"/>
    <xdr:sp macro="" textlink="">
      <xdr:nvSpPr>
        <xdr:cNvPr id="474" name="将来負担の状況該当値テキスト">
          <a:extLst>
            <a:ext uri="{FF2B5EF4-FFF2-40B4-BE49-F238E27FC236}">
              <a16:creationId xmlns:a16="http://schemas.microsoft.com/office/drawing/2014/main" id="{00000000-0008-0000-0300-0000DA010000}"/>
            </a:ext>
          </a:extLst>
        </xdr:cNvPr>
        <xdr:cNvSpPr txBox="1"/>
      </xdr:nvSpPr>
      <xdr:spPr>
        <a:xfrm>
          <a:off x="17106900" y="3059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114421</xdr:rowOff>
    </xdr:from>
    <xdr:to>
      <xdr:col>77</xdr:col>
      <xdr:colOff>95250</xdr:colOff>
      <xdr:row>17</xdr:row>
      <xdr:rowOff>44571</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6129000" y="285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29348</xdr:rowOff>
    </xdr:from>
    <xdr:ext cx="7366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5798800" y="2943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91198</xdr:rowOff>
    </xdr:from>
    <xdr:to>
      <xdr:col>73</xdr:col>
      <xdr:colOff>44450</xdr:colOff>
      <xdr:row>18</xdr:row>
      <xdr:rowOff>21348</xdr:rowOff>
    </xdr:to>
    <xdr:sp macro="" textlink="">
      <xdr:nvSpPr>
        <xdr:cNvPr id="477" name="楕円 476">
          <a:extLst>
            <a:ext uri="{FF2B5EF4-FFF2-40B4-BE49-F238E27FC236}">
              <a16:creationId xmlns:a16="http://schemas.microsoft.com/office/drawing/2014/main" id="{00000000-0008-0000-0300-0000DD010000}"/>
            </a:ext>
          </a:extLst>
        </xdr:cNvPr>
        <xdr:cNvSpPr/>
      </xdr:nvSpPr>
      <xdr:spPr>
        <a:xfrm>
          <a:off x="15240000" y="300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6125</xdr:rowOff>
    </xdr:from>
    <xdr:ext cx="762000" cy="259045"/>
    <xdr:sp macro="" textlink="">
      <xdr:nvSpPr>
        <xdr:cNvPr id="478" name="テキスト ボックス 477">
          <a:extLst>
            <a:ext uri="{FF2B5EF4-FFF2-40B4-BE49-F238E27FC236}">
              <a16:creationId xmlns:a16="http://schemas.microsoft.com/office/drawing/2014/main" id="{00000000-0008-0000-0300-0000DE010000}"/>
            </a:ext>
          </a:extLst>
        </xdr:cNvPr>
        <xdr:cNvSpPr txBox="1"/>
      </xdr:nvSpPr>
      <xdr:spPr>
        <a:xfrm>
          <a:off x="14909800" y="309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34653</xdr:rowOff>
    </xdr:from>
    <xdr:to>
      <xdr:col>68</xdr:col>
      <xdr:colOff>203200</xdr:colOff>
      <xdr:row>18</xdr:row>
      <xdr:rowOff>136253</xdr:rowOff>
    </xdr:to>
    <xdr:sp macro="" textlink="">
      <xdr:nvSpPr>
        <xdr:cNvPr id="479" name="楕円 478">
          <a:extLst>
            <a:ext uri="{FF2B5EF4-FFF2-40B4-BE49-F238E27FC236}">
              <a16:creationId xmlns:a16="http://schemas.microsoft.com/office/drawing/2014/main" id="{00000000-0008-0000-0300-0000DF010000}"/>
            </a:ext>
          </a:extLst>
        </xdr:cNvPr>
        <xdr:cNvSpPr/>
      </xdr:nvSpPr>
      <xdr:spPr>
        <a:xfrm>
          <a:off x="14351000" y="312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121030</xdr:rowOff>
    </xdr:from>
    <xdr:ext cx="762000" cy="259045"/>
    <xdr:sp macro="" textlink="">
      <xdr:nvSpPr>
        <xdr:cNvPr id="480" name="テキスト ボックス 479">
          <a:extLst>
            <a:ext uri="{FF2B5EF4-FFF2-40B4-BE49-F238E27FC236}">
              <a16:creationId xmlns:a16="http://schemas.microsoft.com/office/drawing/2014/main" id="{00000000-0008-0000-0300-0000E0010000}"/>
            </a:ext>
          </a:extLst>
        </xdr:cNvPr>
        <xdr:cNvSpPr txBox="1"/>
      </xdr:nvSpPr>
      <xdr:spPr>
        <a:xfrm>
          <a:off x="14020800" y="3207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22920</xdr:rowOff>
    </xdr:from>
    <xdr:to>
      <xdr:col>64</xdr:col>
      <xdr:colOff>152400</xdr:colOff>
      <xdr:row>19</xdr:row>
      <xdr:rowOff>124520</xdr:rowOff>
    </xdr:to>
    <xdr:sp macro="" textlink="">
      <xdr:nvSpPr>
        <xdr:cNvPr id="481" name="楕円 480">
          <a:extLst>
            <a:ext uri="{FF2B5EF4-FFF2-40B4-BE49-F238E27FC236}">
              <a16:creationId xmlns:a16="http://schemas.microsoft.com/office/drawing/2014/main" id="{00000000-0008-0000-0300-0000E1010000}"/>
            </a:ext>
          </a:extLst>
        </xdr:cNvPr>
        <xdr:cNvSpPr/>
      </xdr:nvSpPr>
      <xdr:spPr>
        <a:xfrm>
          <a:off x="13462000" y="328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109297</xdr:rowOff>
    </xdr:from>
    <xdr:ext cx="762000" cy="259045"/>
    <xdr:sp macro="" textlink="">
      <xdr:nvSpPr>
        <xdr:cNvPr id="482" name="テキスト ボックス 481">
          <a:extLst>
            <a:ext uri="{FF2B5EF4-FFF2-40B4-BE49-F238E27FC236}">
              <a16:creationId xmlns:a16="http://schemas.microsoft.com/office/drawing/2014/main" id="{00000000-0008-0000-0300-0000E2010000}"/>
            </a:ext>
          </a:extLst>
        </xdr:cNvPr>
        <xdr:cNvSpPr txBox="1"/>
      </xdr:nvSpPr>
      <xdr:spPr>
        <a:xfrm>
          <a:off x="13131800" y="33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京都府福知山市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77,061
76,034
552.54
54,145,167
52,790,585
1,051,412
24,054,345
49,527,454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71.8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会計年度任用職員制度開始による影響により（</a:t>
          </a:r>
          <a:r>
            <a:rPr kumimoji="1" lang="en-US" altLang="ja-JP" sz="1300">
              <a:latin typeface="ＭＳ Ｐゴシック" panose="020B0600070205080204" pitchFamily="50" charset="-128"/>
              <a:ea typeface="ＭＳ Ｐゴシック" panose="020B0600070205080204" pitchFamily="50" charset="-128"/>
            </a:rPr>
            <a:t>363</a:t>
          </a:r>
          <a:r>
            <a:rPr kumimoji="1" lang="ja-JP" altLang="en-US" sz="1300">
              <a:latin typeface="ＭＳ Ｐゴシック" panose="020B0600070205080204" pitchFamily="50" charset="-128"/>
              <a:ea typeface="ＭＳ Ｐゴシック" panose="020B0600070205080204" pitchFamily="50" charset="-128"/>
            </a:rPr>
            <a:t>百万円増）、人件費に係る経常充当一般財源は</a:t>
          </a:r>
          <a:r>
            <a:rPr kumimoji="1" lang="en-US" altLang="ja-JP" sz="1300">
              <a:latin typeface="ＭＳ Ｐゴシック" panose="020B0600070205080204" pitchFamily="50" charset="-128"/>
              <a:ea typeface="ＭＳ Ｐゴシック" panose="020B0600070205080204" pitchFamily="50" charset="-128"/>
            </a:rPr>
            <a:t>391</a:t>
          </a:r>
          <a:r>
            <a:rPr kumimoji="1" lang="ja-JP" altLang="en-US" sz="1300">
              <a:latin typeface="ＭＳ Ｐゴシック" panose="020B0600070205080204" pitchFamily="50" charset="-128"/>
              <a:ea typeface="ＭＳ Ｐゴシック" panose="020B0600070205080204" pitchFamily="50" charset="-128"/>
            </a:rPr>
            <a:t>百万円増加しており、経常収支比率のうちの人件費の比率は</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ポイント悪化の</a:t>
          </a:r>
          <a:r>
            <a:rPr kumimoji="1" lang="en-US" altLang="ja-JP" sz="1300">
              <a:latin typeface="ＭＳ Ｐゴシック" panose="020B0600070205080204" pitchFamily="50" charset="-128"/>
              <a:ea typeface="ＭＳ Ｐゴシック" panose="020B0600070205080204" pitchFamily="50" charset="-128"/>
            </a:rPr>
            <a:t>25.3%</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人口一人当たりの決算額は、類似団体の平均を上回っており、今後も行財政改革の取組により、人件費関係の経費抑制を進める必要がある。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41</xdr:row>
      <xdr:rowOff>138430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7342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110507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3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138430</xdr:rowOff>
    </xdr:from>
    <xdr:to>
      <xdr:col>24</xdr:col>
      <xdr:colOff>114300</xdr:colOff>
      <xdr:row>41</xdr:row>
      <xdr:rowOff>138430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6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157480</xdr:rowOff>
    </xdr:from>
    <xdr:to>
      <xdr:col>24</xdr:col>
      <xdr:colOff>25400</xdr:colOff>
      <xdr:row>37</xdr:row>
      <xdr:rowOff>92710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32968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43197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15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26670</xdr:rowOff>
    </xdr:from>
    <xdr:to>
      <xdr:col>24</xdr:col>
      <xdr:colOff>76200</xdr:colOff>
      <xdr:row>37</xdr:row>
      <xdr:rowOff>128270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157480</xdr:rowOff>
    </xdr:from>
    <xdr:to>
      <xdr:col>19</xdr:col>
      <xdr:colOff>187325</xdr:colOff>
      <xdr:row>37</xdr:row>
      <xdr:rowOff>39370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3296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157480</xdr:rowOff>
    </xdr:from>
    <xdr:to>
      <xdr:col>15</xdr:col>
      <xdr:colOff>98425</xdr:colOff>
      <xdr:row>37</xdr:row>
      <xdr:rowOff>39370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3296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68580</xdr:rowOff>
    </xdr:from>
    <xdr:to>
      <xdr:col>15</xdr:col>
      <xdr:colOff>149225</xdr:colOff>
      <xdr:row>36</xdr:row>
      <xdr:rowOff>170180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8907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96520</xdr:rowOff>
    </xdr:from>
    <xdr:to>
      <xdr:col>11</xdr:col>
      <xdr:colOff>9525</xdr:colOff>
      <xdr:row>36</xdr:row>
      <xdr:rowOff>157480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687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147337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41910</xdr:rowOff>
    </xdr:from>
    <xdr:to>
      <xdr:col>24</xdr:col>
      <xdr:colOff>76200</xdr:colOff>
      <xdr:row>37</xdr:row>
      <xdr:rowOff>143510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13987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106680</xdr:rowOff>
    </xdr:from>
    <xdr:to>
      <xdr:col>20</xdr:col>
      <xdr:colOff>38100</xdr:colOff>
      <xdr:row>37</xdr:row>
      <xdr:rowOff>36830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21607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160020</xdr:rowOff>
    </xdr:from>
    <xdr:to>
      <xdr:col>15</xdr:col>
      <xdr:colOff>149225</xdr:colOff>
      <xdr:row>37</xdr:row>
      <xdr:rowOff>90170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74947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106680</xdr:rowOff>
    </xdr:from>
    <xdr:to>
      <xdr:col>11</xdr:col>
      <xdr:colOff>60325</xdr:colOff>
      <xdr:row>37</xdr:row>
      <xdr:rowOff>36830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21607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45720</xdr:rowOff>
    </xdr:from>
    <xdr:to>
      <xdr:col>6</xdr:col>
      <xdr:colOff>171450</xdr:colOff>
      <xdr:row>36</xdr:row>
      <xdr:rowOff>147320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157497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会計年度任用職員制度開始による区分変更や電算システム関連経費の減少等が影響し、物件費に係る経常充当一般財源は</a:t>
          </a:r>
          <a:r>
            <a:rPr kumimoji="1" lang="en-US" altLang="ja-JP" sz="1300">
              <a:latin typeface="ＭＳ Ｐゴシック" panose="020B0600070205080204" pitchFamily="50" charset="-128"/>
              <a:ea typeface="ＭＳ Ｐゴシック" panose="020B0600070205080204" pitchFamily="50" charset="-128"/>
            </a:rPr>
            <a:t>322</a:t>
          </a:r>
          <a:r>
            <a:rPr kumimoji="1" lang="ja-JP" altLang="en-US" sz="1300">
              <a:latin typeface="ＭＳ Ｐゴシック" panose="020B0600070205080204" pitchFamily="50" charset="-128"/>
              <a:ea typeface="ＭＳ Ｐゴシック" panose="020B0600070205080204" pitchFamily="50" charset="-128"/>
            </a:rPr>
            <a:t>百万円減少し、経常収支比率のうちの物件費の比率は</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11.2%</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各種管理施設の委託料の適正化や公共施設マネジメントの推進により、経費節減にさらに取り組む必要がある。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21</xdr:row>
      <xdr:rowOff>77470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4511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49547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4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77470</xdr:rowOff>
    </xdr:from>
    <xdr:to>
      <xdr:col>82</xdr:col>
      <xdr:colOff>196850</xdr:colOff>
      <xdr:row>21</xdr:row>
      <xdr:rowOff>77470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7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123190</xdr:rowOff>
    </xdr:from>
    <xdr:to>
      <xdr:col>82</xdr:col>
      <xdr:colOff>107950</xdr:colOff>
      <xdr:row>16</xdr:row>
      <xdr:rowOff>58420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69494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55897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9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58420</xdr:rowOff>
    </xdr:from>
    <xdr:to>
      <xdr:col>78</xdr:col>
      <xdr:colOff>69850</xdr:colOff>
      <xdr:row>16</xdr:row>
      <xdr:rowOff>119380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8016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xdr:rowOff>
    </xdr:from>
    <xdr:to>
      <xdr:col>78</xdr:col>
      <xdr:colOff>120650</xdr:colOff>
      <xdr:row>17</xdr:row>
      <xdr:rowOff>105410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90187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00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119380</xdr:rowOff>
    </xdr:from>
    <xdr:to>
      <xdr:col>73</xdr:col>
      <xdr:colOff>180975</xdr:colOff>
      <xdr:row>16</xdr:row>
      <xdr:rowOff>142240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8625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152400</xdr:rowOff>
    </xdr:from>
    <xdr:to>
      <xdr:col>74</xdr:col>
      <xdr:colOff>31750</xdr:colOff>
      <xdr:row>17</xdr:row>
      <xdr:rowOff>82550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67327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104140</xdr:rowOff>
    </xdr:from>
    <xdr:to>
      <xdr:col>69</xdr:col>
      <xdr:colOff>92075</xdr:colOff>
      <xdr:row>16</xdr:row>
      <xdr:rowOff>142240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8473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129540</xdr:rowOff>
    </xdr:from>
    <xdr:to>
      <xdr:col>69</xdr:col>
      <xdr:colOff>142875</xdr:colOff>
      <xdr:row>17</xdr:row>
      <xdr:rowOff>59690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44467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72390</xdr:rowOff>
    </xdr:from>
    <xdr:to>
      <xdr:col>82</xdr:col>
      <xdr:colOff>158750</xdr:colOff>
      <xdr:row>16</xdr:row>
      <xdr:rowOff>2540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88917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7620</xdr:rowOff>
    </xdr:from>
    <xdr:to>
      <xdr:col>78</xdr:col>
      <xdr:colOff>120650</xdr:colOff>
      <xdr:row>16</xdr:row>
      <xdr:rowOff>109220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119397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51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68580</xdr:rowOff>
    </xdr:from>
    <xdr:to>
      <xdr:col>74</xdr:col>
      <xdr:colOff>31750</xdr:colOff>
      <xdr:row>16</xdr:row>
      <xdr:rowOff>170180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8907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58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91440</xdr:rowOff>
    </xdr:from>
    <xdr:to>
      <xdr:col>69</xdr:col>
      <xdr:colOff>142875</xdr:colOff>
      <xdr:row>17</xdr:row>
      <xdr:rowOff>21590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31767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60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53340</xdr:rowOff>
    </xdr:from>
    <xdr:to>
      <xdr:col>65</xdr:col>
      <xdr:colOff>53975</xdr:colOff>
      <xdr:row>16</xdr:row>
      <xdr:rowOff>154940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165117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会計年度任用職員制度開始による区分変更により、扶助費に係る経常充当一般財源は</a:t>
          </a:r>
          <a:r>
            <a:rPr kumimoji="1" lang="en-US" altLang="ja-JP" sz="1300">
              <a:latin typeface="ＭＳ Ｐゴシック" panose="020B0600070205080204" pitchFamily="50" charset="-128"/>
              <a:ea typeface="ＭＳ Ｐゴシック" panose="020B0600070205080204" pitchFamily="50" charset="-128"/>
            </a:rPr>
            <a:t>295</a:t>
          </a:r>
          <a:r>
            <a:rPr kumimoji="1" lang="ja-JP" altLang="en-US" sz="1300">
              <a:latin typeface="ＭＳ Ｐゴシック" panose="020B0600070205080204" pitchFamily="50" charset="-128"/>
              <a:ea typeface="ＭＳ Ｐゴシック" panose="020B0600070205080204" pitchFamily="50" charset="-128"/>
            </a:rPr>
            <a:t>百万円減少し、経常収支比率のうちの扶助費の比率は</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9.5%</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扶助費は、昨年度に引き続き減少となり、類似団体平均を下回ったが、今後も単独扶助事業の見直しなどを進め、さらに財政構造の健全化を進めていく。</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157480</xdr:rowOff>
    </xdr:from>
    <xdr:to>
      <xdr:col>24</xdr:col>
      <xdr:colOff>25400</xdr:colOff>
      <xdr:row>60</xdr:row>
      <xdr:rowOff>43180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728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15257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30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43180</xdr:rowOff>
    </xdr:from>
    <xdr:to>
      <xdr:col>24</xdr:col>
      <xdr:colOff>114300</xdr:colOff>
      <xdr:row>60</xdr:row>
      <xdr:rowOff>43180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330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72407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157480</xdr:rowOff>
    </xdr:from>
    <xdr:to>
      <xdr:col>24</xdr:col>
      <xdr:colOff>114300</xdr:colOff>
      <xdr:row>52</xdr:row>
      <xdr:rowOff>157480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165100</xdr:rowOff>
    </xdr:from>
    <xdr:to>
      <xdr:col>24</xdr:col>
      <xdr:colOff>25400</xdr:colOff>
      <xdr:row>55</xdr:row>
      <xdr:rowOff>85090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4234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139717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398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167640</xdr:rowOff>
    </xdr:from>
    <xdr:to>
      <xdr:col>24</xdr:col>
      <xdr:colOff>76200</xdr:colOff>
      <xdr:row>55</xdr:row>
      <xdr:rowOff>97790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85090</xdr:rowOff>
    </xdr:from>
    <xdr:to>
      <xdr:col>19</xdr:col>
      <xdr:colOff>187325</xdr:colOff>
      <xdr:row>55</xdr:row>
      <xdr:rowOff>92710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5148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64770</xdr:rowOff>
    </xdr:from>
    <xdr:to>
      <xdr:col>20</xdr:col>
      <xdr:colOff>38100</xdr:colOff>
      <xdr:row>55</xdr:row>
      <xdr:rowOff>166370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151147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58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92710</xdr:rowOff>
    </xdr:from>
    <xdr:to>
      <xdr:col>15</xdr:col>
      <xdr:colOff>98425</xdr:colOff>
      <xdr:row>55</xdr:row>
      <xdr:rowOff>138430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522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26670</xdr:rowOff>
    </xdr:from>
    <xdr:to>
      <xdr:col>15</xdr:col>
      <xdr:colOff>149225</xdr:colOff>
      <xdr:row>55</xdr:row>
      <xdr:rowOff>128270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138447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100330</xdr:rowOff>
    </xdr:from>
    <xdr:to>
      <xdr:col>11</xdr:col>
      <xdr:colOff>9525</xdr:colOff>
      <xdr:row>55</xdr:row>
      <xdr:rowOff>138430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5300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160020</xdr:rowOff>
    </xdr:from>
    <xdr:to>
      <xdr:col>6</xdr:col>
      <xdr:colOff>171450</xdr:colOff>
      <xdr:row>55</xdr:row>
      <xdr:rowOff>90170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100347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114300</xdr:rowOff>
    </xdr:from>
    <xdr:to>
      <xdr:col>24</xdr:col>
      <xdr:colOff>76200</xdr:colOff>
      <xdr:row>55</xdr:row>
      <xdr:rowOff>44450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130827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34290</xdr:rowOff>
    </xdr:from>
    <xdr:to>
      <xdr:col>20</xdr:col>
      <xdr:colOff>38100</xdr:colOff>
      <xdr:row>55</xdr:row>
      <xdr:rowOff>135890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146067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23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41910</xdr:rowOff>
    </xdr:from>
    <xdr:to>
      <xdr:col>15</xdr:col>
      <xdr:colOff>149225</xdr:colOff>
      <xdr:row>55</xdr:row>
      <xdr:rowOff>143510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128287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87630</xdr:rowOff>
    </xdr:from>
    <xdr:to>
      <xdr:col>11</xdr:col>
      <xdr:colOff>60325</xdr:colOff>
      <xdr:row>56</xdr:row>
      <xdr:rowOff>17780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2557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49530</xdr:rowOff>
    </xdr:from>
    <xdr:to>
      <xdr:col>6</xdr:col>
      <xdr:colOff>171450</xdr:colOff>
      <xdr:row>55</xdr:row>
      <xdr:rowOff>151130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135907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56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繰出金に係る経常充当一般財源は、農業集落排水施設事業特別会計への繰出金が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百万円増加したことなどで総額は</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百万円増加したが、経常収支比率のうち繰出金の比率は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ポイント減となっている。ただし、介護保険事業、後期高齢者医療事業等繰出金は増加傾向にあり、事業内容の見直しや精査により、一層の経費削減を図る必要がある。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25400</xdr:rowOff>
    </xdr:from>
    <xdr:to>
      <xdr:col>82</xdr:col>
      <xdr:colOff>107950</xdr:colOff>
      <xdr:row>61</xdr:row>
      <xdr:rowOff>120650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837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92727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120650</xdr:rowOff>
    </xdr:from>
    <xdr:to>
      <xdr:col>82</xdr:col>
      <xdr:colOff>196850</xdr:colOff>
      <xdr:row>61</xdr:row>
      <xdr:rowOff>120650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111777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25400</xdr:rowOff>
    </xdr:from>
    <xdr:to>
      <xdr:col>82</xdr:col>
      <xdr:colOff>196850</xdr:colOff>
      <xdr:row>54</xdr:row>
      <xdr:rowOff>25400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8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152400</xdr:rowOff>
    </xdr:from>
    <xdr:to>
      <xdr:col>82</xdr:col>
      <xdr:colOff>107950</xdr:colOff>
      <xdr:row>58</xdr:row>
      <xdr:rowOff>152400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10096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3827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776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158750</xdr:rowOff>
    </xdr:from>
    <xdr:to>
      <xdr:col>82</xdr:col>
      <xdr:colOff>158750</xdr:colOff>
      <xdr:row>58</xdr:row>
      <xdr:rowOff>88900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146050</xdr:rowOff>
    </xdr:from>
    <xdr:to>
      <xdr:col>78</xdr:col>
      <xdr:colOff>69850</xdr:colOff>
      <xdr:row>58</xdr:row>
      <xdr:rowOff>152400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99187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44450</xdr:rowOff>
    </xdr:from>
    <xdr:to>
      <xdr:col>78</xdr:col>
      <xdr:colOff>120650</xdr:colOff>
      <xdr:row>59</xdr:row>
      <xdr:rowOff>146050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1016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130827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1024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146050</xdr:rowOff>
    </xdr:from>
    <xdr:to>
      <xdr:col>73</xdr:col>
      <xdr:colOff>180975</xdr:colOff>
      <xdr:row>58</xdr:row>
      <xdr:rowOff>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918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95250</xdr:rowOff>
    </xdr:from>
    <xdr:to>
      <xdr:col>74</xdr:col>
      <xdr:colOff>31750</xdr:colOff>
      <xdr:row>60</xdr:row>
      <xdr:rowOff>25400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0</xdr:rowOff>
    </xdr:from>
    <xdr:to>
      <xdr:col>69</xdr:col>
      <xdr:colOff>92075</xdr:colOff>
      <xdr:row>58</xdr:row>
      <xdr:rowOff>101600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99441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95250</xdr:rowOff>
    </xdr:from>
    <xdr:to>
      <xdr:col>69</xdr:col>
      <xdr:colOff>142875</xdr:colOff>
      <xdr:row>60</xdr:row>
      <xdr:rowOff>25400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69850</xdr:rowOff>
    </xdr:from>
    <xdr:to>
      <xdr:col>65</xdr:col>
      <xdr:colOff>53975</xdr:colOff>
      <xdr:row>60</xdr:row>
      <xdr:rowOff>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1018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156227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101600</xdr:rowOff>
    </xdr:from>
    <xdr:to>
      <xdr:col>82</xdr:col>
      <xdr:colOff>158750</xdr:colOff>
      <xdr:row>59</xdr:row>
      <xdr:rowOff>31750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73677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101600</xdr:rowOff>
    </xdr:from>
    <xdr:to>
      <xdr:col>78</xdr:col>
      <xdr:colOff>120650</xdr:colOff>
      <xdr:row>59</xdr:row>
      <xdr:rowOff>31750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41927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814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95250</xdr:rowOff>
    </xdr:from>
    <xdr:to>
      <xdr:col>74</xdr:col>
      <xdr:colOff>31750</xdr:colOff>
      <xdr:row>58</xdr:row>
      <xdr:rowOff>25400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35577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120650</xdr:rowOff>
    </xdr:from>
    <xdr:to>
      <xdr:col>69</xdr:col>
      <xdr:colOff>142875</xdr:colOff>
      <xdr:row>58</xdr:row>
      <xdr:rowOff>50800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60977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50800</xdr:rowOff>
    </xdr:from>
    <xdr:to>
      <xdr:col>65</xdr:col>
      <xdr:colOff>53975</xdr:colOff>
      <xdr:row>58</xdr:row>
      <xdr:rowOff>152400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162577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福知山公立大学への運営交付金や病院事業への企業会計負担金の増加等が影響し、補助費等に係る経常充当一般財源は</a:t>
          </a:r>
          <a:r>
            <a:rPr kumimoji="1" lang="en-US" altLang="ja-JP" sz="1300">
              <a:latin typeface="ＭＳ Ｐゴシック" panose="020B0600070205080204" pitchFamily="50" charset="-128"/>
              <a:ea typeface="ＭＳ Ｐゴシック" panose="020B0600070205080204" pitchFamily="50" charset="-128"/>
            </a:rPr>
            <a:t>226</a:t>
          </a:r>
          <a:r>
            <a:rPr kumimoji="1" lang="ja-JP" altLang="en-US" sz="1300">
              <a:latin typeface="ＭＳ Ｐゴシック" panose="020B0600070205080204" pitchFamily="50" charset="-128"/>
              <a:ea typeface="ＭＳ Ｐゴシック" panose="020B0600070205080204" pitchFamily="50" charset="-128"/>
            </a:rPr>
            <a:t>百万円増加し、経常収支比率のうちの補助費等の比率は</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12.5%</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今後も、企業会計の経営健全化による負担金の軽減や各種団体への補助見直し等の取組みを進め、経費縮減を図る必要がある。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39</xdr:row>
      <xdr:rowOff>161290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6486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85852</xdr:rowOff>
    </xdr:from>
    <xdr:to>
      <xdr:col>82</xdr:col>
      <xdr:colOff>107950</xdr:colOff>
      <xdr:row>36</xdr:row>
      <xdr:rowOff>127000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625805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65295</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066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85852</xdr:rowOff>
    </xdr:from>
    <xdr:to>
      <xdr:col>78</xdr:col>
      <xdr:colOff>69850</xdr:colOff>
      <xdr:row>36</xdr:row>
      <xdr:rowOff>117856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4782800" y="62580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156210</xdr:rowOff>
    </xdr:from>
    <xdr:to>
      <xdr:col>78</xdr:col>
      <xdr:colOff>120650</xdr:colOff>
      <xdr:row>36</xdr:row>
      <xdr:rowOff>86360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96537</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117856</xdr:rowOff>
    </xdr:from>
    <xdr:to>
      <xdr:col>73</xdr:col>
      <xdr:colOff>180975</xdr:colOff>
      <xdr:row>36</xdr:row>
      <xdr:rowOff>149860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893800" y="629005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137922</xdr:rowOff>
    </xdr:from>
    <xdr:to>
      <xdr:col>74</xdr:col>
      <xdr:colOff>31750</xdr:colOff>
      <xdr:row>36</xdr:row>
      <xdr:rowOff>68072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78249</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140716</xdr:rowOff>
    </xdr:from>
    <xdr:to>
      <xdr:col>69</xdr:col>
      <xdr:colOff>92075</xdr:colOff>
      <xdr:row>36</xdr:row>
      <xdr:rowOff>149860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63129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128778</xdr:rowOff>
    </xdr:from>
    <xdr:to>
      <xdr:col>69</xdr:col>
      <xdr:colOff>142875</xdr:colOff>
      <xdr:row>36</xdr:row>
      <xdr:rowOff>58928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69105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124206</xdr:rowOff>
    </xdr:from>
    <xdr:to>
      <xdr:col>65</xdr:col>
      <xdr:colOff>53975</xdr:colOff>
      <xdr:row>36</xdr:row>
      <xdr:rowOff>54356</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64533</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48277</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35052</xdr:rowOff>
    </xdr:from>
    <xdr:to>
      <xdr:col>78</xdr:col>
      <xdr:colOff>120650</xdr:colOff>
      <xdr:row>36</xdr:row>
      <xdr:rowOff>136652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121429</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293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67056</xdr:rowOff>
    </xdr:from>
    <xdr:to>
      <xdr:col>74</xdr:col>
      <xdr:colOff>31750</xdr:colOff>
      <xdr:row>36</xdr:row>
      <xdr:rowOff>168656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153433</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99060</xdr:rowOff>
    </xdr:from>
    <xdr:to>
      <xdr:col>69</xdr:col>
      <xdr:colOff>142875</xdr:colOff>
      <xdr:row>37</xdr:row>
      <xdr:rowOff>29210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13987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4843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市債の通常償還の進捗や繰上償還の影響が大きく、公債費に係る経常充当一般財源は</a:t>
          </a:r>
          <a:r>
            <a:rPr kumimoji="1" lang="en-US" altLang="ja-JP" sz="1300">
              <a:latin typeface="ＭＳ Ｐゴシック" panose="020B0600070205080204" pitchFamily="50" charset="-128"/>
              <a:ea typeface="ＭＳ Ｐゴシック" panose="020B0600070205080204" pitchFamily="50" charset="-128"/>
            </a:rPr>
            <a:t>221</a:t>
          </a:r>
          <a:r>
            <a:rPr kumimoji="1" lang="ja-JP" altLang="en-US" sz="1300">
              <a:latin typeface="ＭＳ Ｐゴシック" panose="020B0600070205080204" pitchFamily="50" charset="-128"/>
              <a:ea typeface="ＭＳ Ｐゴシック" panose="020B0600070205080204" pitchFamily="50" charset="-128"/>
            </a:rPr>
            <a:t>百万円減少し、経常収支比率のうちの公債費の比率は</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19.7%</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近年では、地方債発行の抑制や交付税算入率の高い有利な起債の活用に努め、将来負担額は減少しているが、さらに投資的事業の厳選や公共施設マネジメントを推進するとともに、繰上償還の実施により公債費負担の軽減を図る必要がある。</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80</xdr:row>
      <xdr:rowOff>162923</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677140"/>
          <a:ext cx="0" cy="1201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135000</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5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162923</xdr:rowOff>
    </xdr:from>
    <xdr:to>
      <xdr:col>24</xdr:col>
      <xdr:colOff>114300</xdr:colOff>
      <xdr:row>80</xdr:row>
      <xdr:rowOff>162923</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878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42092</xdr:rowOff>
    </xdr:from>
    <xdr:to>
      <xdr:col>24</xdr:col>
      <xdr:colOff>25400</xdr:colOff>
      <xdr:row>78</xdr:row>
      <xdr:rowOff>107406</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3415192"/>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81297</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107406</xdr:rowOff>
    </xdr:from>
    <xdr:to>
      <xdr:col>19</xdr:col>
      <xdr:colOff>187325</xdr:colOff>
      <xdr:row>79</xdr:row>
      <xdr:rowOff>73116</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098800" y="13480506"/>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5097</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73116</xdr:rowOff>
    </xdr:from>
    <xdr:to>
      <xdr:col>15</xdr:col>
      <xdr:colOff>98425</xdr:colOff>
      <xdr:row>79</xdr:row>
      <xdr:rowOff>79648</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2209800" y="13617666"/>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71301</xdr:rowOff>
    </xdr:from>
    <xdr:to>
      <xdr:col>15</xdr:col>
      <xdr:colOff>149225</xdr:colOff>
      <xdr:row>78</xdr:row>
      <xdr:rowOff>1451</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11628</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04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79648</xdr:rowOff>
    </xdr:from>
    <xdr:to>
      <xdr:col>11</xdr:col>
      <xdr:colOff>9525</xdr:colOff>
      <xdr:row>79</xdr:row>
      <xdr:rowOff>99242</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3624198"/>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77832</xdr:rowOff>
    </xdr:from>
    <xdr:to>
      <xdr:col>11</xdr:col>
      <xdr:colOff>60325</xdr:colOff>
      <xdr:row>78</xdr:row>
      <xdr:rowOff>7982</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18159</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0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71301</xdr:rowOff>
    </xdr:from>
    <xdr:to>
      <xdr:col>6</xdr:col>
      <xdr:colOff>171450</xdr:colOff>
      <xdr:row>78</xdr:row>
      <xdr:rowOff>1451</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11628</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04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162742</xdr:rowOff>
    </xdr:from>
    <xdr:to>
      <xdr:col>24</xdr:col>
      <xdr:colOff>76200</xdr:colOff>
      <xdr:row>78</xdr:row>
      <xdr:rowOff>92892</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36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134819</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3336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56606</xdr:rowOff>
    </xdr:from>
    <xdr:to>
      <xdr:col>20</xdr:col>
      <xdr:colOff>38100</xdr:colOff>
      <xdr:row>78</xdr:row>
      <xdr:rowOff>158206</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42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142983</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3516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22316</xdr:rowOff>
    </xdr:from>
    <xdr:to>
      <xdr:col>15</xdr:col>
      <xdr:colOff>149225</xdr:colOff>
      <xdr:row>79</xdr:row>
      <xdr:rowOff>123916</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56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108693</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365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28848</xdr:rowOff>
    </xdr:from>
    <xdr:to>
      <xdr:col>11</xdr:col>
      <xdr:colOff>60325</xdr:colOff>
      <xdr:row>79</xdr:row>
      <xdr:rowOff>130448</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57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115225</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3659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48442</xdr:rowOff>
    </xdr:from>
    <xdr:to>
      <xdr:col>6</xdr:col>
      <xdr:colOff>171450</xdr:colOff>
      <xdr:row>79</xdr:row>
      <xdr:rowOff>150042</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59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134819</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367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前年度と比べ、扶助費、物件費が減少したことが、全体的な経常収支比率の改善につながっている。行政改革や財政構造健全化の方針における目標である「経常収支比率</a:t>
          </a:r>
          <a:r>
            <a:rPr kumimoji="1" lang="en-US" altLang="ja-JP" sz="1300" baseline="0">
              <a:latin typeface="ＭＳ Ｐゴシック" panose="020B0600070205080204" pitchFamily="50" charset="-128"/>
              <a:ea typeface="ＭＳ Ｐゴシック" panose="020B0600070205080204" pitchFamily="50" charset="-128"/>
            </a:rPr>
            <a:t>92.7%</a:t>
          </a:r>
          <a:r>
            <a:rPr kumimoji="1" lang="ja-JP" altLang="en-US" sz="1300" baseline="0">
              <a:latin typeface="ＭＳ Ｐゴシック" panose="020B0600070205080204" pitchFamily="50" charset="-128"/>
              <a:ea typeface="ＭＳ Ｐゴシック" panose="020B0600070205080204" pitchFamily="50" charset="-128"/>
            </a:rPr>
            <a:t>以下」は達成したが、安定的な財政運営のため、自主財源の確保及び公共施設マネジメントの推進等更なる経常経費の縮減を進めるとともに、財務体質の改善、内部事務の簡素化、継続事業の見直し等により歳出経費全体の抑制に向けた取組が必要である。</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31750</xdr:rowOff>
    </xdr:from>
    <xdr:to>
      <xdr:col>82</xdr:col>
      <xdr:colOff>107950</xdr:colOff>
      <xdr:row>81</xdr:row>
      <xdr:rowOff>69850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547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118127</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31750</xdr:rowOff>
    </xdr:from>
    <xdr:to>
      <xdr:col>82</xdr:col>
      <xdr:colOff>196850</xdr:colOff>
      <xdr:row>73</xdr:row>
      <xdr:rowOff>31750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50800</xdr:rowOff>
    </xdr:from>
    <xdr:to>
      <xdr:col>82</xdr:col>
      <xdr:colOff>107950</xdr:colOff>
      <xdr:row>76</xdr:row>
      <xdr:rowOff>73661</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5671800" y="1308100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78757</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106680</xdr:rowOff>
    </xdr:from>
    <xdr:to>
      <xdr:col>82</xdr:col>
      <xdr:colOff>158750</xdr:colOff>
      <xdr:row>77</xdr:row>
      <xdr:rowOff>36830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73661</xdr:rowOff>
    </xdr:from>
    <xdr:to>
      <xdr:col>78</xdr:col>
      <xdr:colOff>69850</xdr:colOff>
      <xdr:row>76</xdr:row>
      <xdr:rowOff>142239</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4782800" y="131038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160020</xdr:rowOff>
    </xdr:from>
    <xdr:to>
      <xdr:col>78</xdr:col>
      <xdr:colOff>120650</xdr:colOff>
      <xdr:row>77</xdr:row>
      <xdr:rowOff>90170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74947</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3276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142239</xdr:rowOff>
    </xdr:from>
    <xdr:to>
      <xdr:col>73</xdr:col>
      <xdr:colOff>180975</xdr:colOff>
      <xdr:row>77</xdr:row>
      <xdr:rowOff>54611</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893800" y="13172439"/>
          <a:ext cx="8890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106680</xdr:rowOff>
    </xdr:from>
    <xdr:to>
      <xdr:col>74</xdr:col>
      <xdr:colOff>31750</xdr:colOff>
      <xdr:row>77</xdr:row>
      <xdr:rowOff>36830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21607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134620</xdr:rowOff>
    </xdr:from>
    <xdr:to>
      <xdr:col>69</xdr:col>
      <xdr:colOff>92075</xdr:colOff>
      <xdr:row>77</xdr:row>
      <xdr:rowOff>54611</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004800" y="1316482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45720</xdr:rowOff>
    </xdr:from>
    <xdr:to>
      <xdr:col>69</xdr:col>
      <xdr:colOff>142875</xdr:colOff>
      <xdr:row>76</xdr:row>
      <xdr:rowOff>147320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157497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148589</xdr:rowOff>
    </xdr:from>
    <xdr:to>
      <xdr:col>65</xdr:col>
      <xdr:colOff>53975</xdr:colOff>
      <xdr:row>76</xdr:row>
      <xdr:rowOff>78739</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300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88917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0</xdr:rowOff>
    </xdr:from>
    <xdr:to>
      <xdr:col>82</xdr:col>
      <xdr:colOff>158750</xdr:colOff>
      <xdr:row>76</xdr:row>
      <xdr:rowOff>101600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16527</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22861</xdr:rowOff>
    </xdr:from>
    <xdr:to>
      <xdr:col>78</xdr:col>
      <xdr:colOff>120650</xdr:colOff>
      <xdr:row>76</xdr:row>
      <xdr:rowOff>124461</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134637</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282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91439</xdr:rowOff>
    </xdr:from>
    <xdr:to>
      <xdr:col>74</xdr:col>
      <xdr:colOff>31750</xdr:colOff>
      <xdr:row>77</xdr:row>
      <xdr:rowOff>21589</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31767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3811</xdr:rowOff>
    </xdr:from>
    <xdr:to>
      <xdr:col>69</xdr:col>
      <xdr:colOff>142875</xdr:colOff>
      <xdr:row>77</xdr:row>
      <xdr:rowOff>105411</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90188</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83820</xdr:rowOff>
    </xdr:from>
    <xdr:to>
      <xdr:col>65</xdr:col>
      <xdr:colOff>53975</xdr:colOff>
      <xdr:row>77</xdr:row>
      <xdr:rowOff>13970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170197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京都府福知山市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169996</xdr:rowOff>
    </xdr:from>
    <xdr:to>
      <xdr:col>29</xdr:col>
      <xdr:colOff>127000</xdr:colOff>
      <xdr:row>19</xdr:row>
      <xdr:rowOff>161509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103571"/>
          <a:ext cx="0" cy="136311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133586</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38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161509</xdr:rowOff>
    </xdr:from>
    <xdr:to>
      <xdr:col>30</xdr:col>
      <xdr:colOff>25400</xdr:colOff>
      <xdr:row>19</xdr:row>
      <xdr:rowOff>161509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66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84923</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4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169996</xdr:rowOff>
    </xdr:from>
    <xdr:to>
      <xdr:col>30</xdr:col>
      <xdr:colOff>25400</xdr:colOff>
      <xdr:row>11</xdr:row>
      <xdr:rowOff>169996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103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121133</xdr:rowOff>
    </xdr:from>
    <xdr:to>
      <xdr:col>29</xdr:col>
      <xdr:colOff>127000</xdr:colOff>
      <xdr:row>15</xdr:row>
      <xdr:rowOff>145350</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2740508"/>
          <a:ext cx="647700" cy="242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119376</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910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147299</xdr:rowOff>
    </xdr:from>
    <xdr:to>
      <xdr:col>29</xdr:col>
      <xdr:colOff>177800</xdr:colOff>
      <xdr:row>17</xdr:row>
      <xdr:rowOff>77449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9381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145350</xdr:rowOff>
    </xdr:from>
    <xdr:to>
      <xdr:col>26</xdr:col>
      <xdr:colOff>50800</xdr:colOff>
      <xdr:row>16</xdr:row>
      <xdr:rowOff>16019</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2764725"/>
          <a:ext cx="698500" cy="421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9725</xdr:rowOff>
    </xdr:from>
    <xdr:to>
      <xdr:col>26</xdr:col>
      <xdr:colOff>101600</xdr:colOff>
      <xdr:row>17</xdr:row>
      <xdr:rowOff>111325</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972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96102</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305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11433</xdr:rowOff>
    </xdr:from>
    <xdr:to>
      <xdr:col>22</xdr:col>
      <xdr:colOff>114300</xdr:colOff>
      <xdr:row>16</xdr:row>
      <xdr:rowOff>16019</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a:off x="3606800" y="2802258"/>
          <a:ext cx="698500" cy="45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25956</xdr:rowOff>
    </xdr:from>
    <xdr:to>
      <xdr:col>22</xdr:col>
      <xdr:colOff>165100</xdr:colOff>
      <xdr:row>17</xdr:row>
      <xdr:rowOff>127556</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9882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112333</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3074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11433</xdr:rowOff>
    </xdr:from>
    <xdr:to>
      <xdr:col>18</xdr:col>
      <xdr:colOff>177800</xdr:colOff>
      <xdr:row>16</xdr:row>
      <xdr:rowOff>43623</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2802258"/>
          <a:ext cx="698500" cy="321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25298</xdr:rowOff>
    </xdr:from>
    <xdr:to>
      <xdr:col>19</xdr:col>
      <xdr:colOff>38100</xdr:colOff>
      <xdr:row>17</xdr:row>
      <xdr:rowOff>126898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29875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111675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307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39243</xdr:rowOff>
    </xdr:from>
    <xdr:to>
      <xdr:col>15</xdr:col>
      <xdr:colOff>101600</xdr:colOff>
      <xdr:row>17</xdr:row>
      <xdr:rowOff>140843</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3001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125620</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3087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70333</xdr:rowOff>
    </xdr:from>
    <xdr:to>
      <xdr:col>29</xdr:col>
      <xdr:colOff>177800</xdr:colOff>
      <xdr:row>16</xdr:row>
      <xdr:rowOff>483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6897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86860</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53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94550</xdr:rowOff>
    </xdr:from>
    <xdr:to>
      <xdr:col>26</xdr:col>
      <xdr:colOff>101600</xdr:colOff>
      <xdr:row>16</xdr:row>
      <xdr:rowOff>24700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2713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34877</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2482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136669</xdr:rowOff>
    </xdr:from>
    <xdr:to>
      <xdr:col>22</xdr:col>
      <xdr:colOff>165100</xdr:colOff>
      <xdr:row>16</xdr:row>
      <xdr:rowOff>66819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27560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76996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252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132083</xdr:rowOff>
    </xdr:from>
    <xdr:to>
      <xdr:col>19</xdr:col>
      <xdr:colOff>38100</xdr:colOff>
      <xdr:row>16</xdr:row>
      <xdr:rowOff>62233</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27514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72410</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2520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164273</xdr:rowOff>
    </xdr:from>
    <xdr:to>
      <xdr:col>15</xdr:col>
      <xdr:colOff>101600</xdr:colOff>
      <xdr:row>16</xdr:row>
      <xdr:rowOff>94423</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27836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104600</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255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id="{00000000-0008-0000-0500-000070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209492</xdr:rowOff>
    </xdr:from>
    <xdr:to>
      <xdr:col>29</xdr:col>
      <xdr:colOff>127000</xdr:colOff>
      <xdr:row>38</xdr:row>
      <xdr:rowOff>103519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651500" y="6134042"/>
          <a:ext cx="0" cy="14370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75596</xdr:rowOff>
    </xdr:from>
    <xdr:ext cx="762000" cy="259045"/>
    <xdr:sp macro="" textlink="">
      <xdr:nvSpPr>
        <xdr:cNvPr id="114" name="人口1人当たり決算額の推移最小値テキスト445">
          <a:extLst>
            <a:ext uri="{FF2B5EF4-FFF2-40B4-BE49-F238E27FC236}">
              <a16:creationId xmlns:a16="http://schemas.microsoft.com/office/drawing/2014/main" id="{00000000-0008-0000-0500-000072000000}"/>
            </a:ext>
          </a:extLst>
        </xdr:cNvPr>
        <xdr:cNvSpPr txBox="1"/>
      </xdr:nvSpPr>
      <xdr:spPr>
        <a:xfrm>
          <a:off x="5740400" y="7543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103519</xdr:rowOff>
    </xdr:from>
    <xdr:to>
      <xdr:col>30</xdr:col>
      <xdr:colOff>25400</xdr:colOff>
      <xdr:row>38</xdr:row>
      <xdr:rowOff>103519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7571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124419</xdr:rowOff>
    </xdr:from>
    <xdr:ext cx="762000" cy="259045"/>
    <xdr:sp macro="" textlink="">
      <xdr:nvSpPr>
        <xdr:cNvPr id="116" name="人口1人当たり決算額の推移最大値テキスト445">
          <a:extLst>
            <a:ext uri="{FF2B5EF4-FFF2-40B4-BE49-F238E27FC236}">
              <a16:creationId xmlns:a16="http://schemas.microsoft.com/office/drawing/2014/main" id="{00000000-0008-0000-0500-000074000000}"/>
            </a:ext>
          </a:extLst>
        </xdr:cNvPr>
        <xdr:cNvSpPr txBox="1"/>
      </xdr:nvSpPr>
      <xdr:spPr>
        <a:xfrm>
          <a:off x="5740400" y="5877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209492</xdr:rowOff>
    </xdr:from>
    <xdr:to>
      <xdr:col>30</xdr:col>
      <xdr:colOff>25400</xdr:colOff>
      <xdr:row>33</xdr:row>
      <xdr:rowOff>209492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562600" y="61340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176965</xdr:rowOff>
    </xdr:from>
    <xdr:to>
      <xdr:col>29</xdr:col>
      <xdr:colOff>127000</xdr:colOff>
      <xdr:row>35</xdr:row>
      <xdr:rowOff>277386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5003800" y="6787315"/>
          <a:ext cx="647700" cy="1004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7162</xdr:rowOff>
    </xdr:from>
    <xdr:ext cx="762000" cy="259045"/>
    <xdr:sp macro="" textlink="">
      <xdr:nvSpPr>
        <xdr:cNvPr id="119" name="人口1人当たり決算額の推移平均値テキスト445">
          <a:extLst>
            <a:ext uri="{FF2B5EF4-FFF2-40B4-BE49-F238E27FC236}">
              <a16:creationId xmlns:a16="http://schemas.microsoft.com/office/drawing/2014/main" id="{00000000-0008-0000-0500-000077000000}"/>
            </a:ext>
          </a:extLst>
        </xdr:cNvPr>
        <xdr:cNvSpPr txBox="1"/>
      </xdr:nvSpPr>
      <xdr:spPr>
        <a:xfrm>
          <a:off x="5740400" y="69604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35085</xdr:rowOff>
    </xdr:from>
    <xdr:to>
      <xdr:col>29</xdr:col>
      <xdr:colOff>177800</xdr:colOff>
      <xdr:row>36</xdr:row>
      <xdr:rowOff>136685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5600700" y="6988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144112</xdr:rowOff>
    </xdr:from>
    <xdr:to>
      <xdr:col>26</xdr:col>
      <xdr:colOff>50800</xdr:colOff>
      <xdr:row>35</xdr:row>
      <xdr:rowOff>176965</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4305300" y="6754462"/>
          <a:ext cx="698500" cy="328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28618</xdr:rowOff>
    </xdr:from>
    <xdr:to>
      <xdr:col>26</xdr:col>
      <xdr:colOff>101600</xdr:colOff>
      <xdr:row>36</xdr:row>
      <xdr:rowOff>130218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953000" y="69818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114995</xdr:rowOff>
    </xdr:from>
    <xdr:ext cx="7366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622800" y="7068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138332</xdr:rowOff>
    </xdr:from>
    <xdr:to>
      <xdr:col>22</xdr:col>
      <xdr:colOff>114300</xdr:colOff>
      <xdr:row>35</xdr:row>
      <xdr:rowOff>144112</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3606800" y="6748682"/>
          <a:ext cx="698500" cy="57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44033</xdr:rowOff>
    </xdr:from>
    <xdr:to>
      <xdr:col>22</xdr:col>
      <xdr:colOff>165100</xdr:colOff>
      <xdr:row>36</xdr:row>
      <xdr:rowOff>145633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4254500" y="6997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130410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924300" y="708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114492</xdr:rowOff>
    </xdr:from>
    <xdr:to>
      <xdr:col>18</xdr:col>
      <xdr:colOff>177800</xdr:colOff>
      <xdr:row>35</xdr:row>
      <xdr:rowOff>138332</xdr:rowOff>
    </xdr:to>
    <xdr:cxnSp macro="">
      <xdr:nvCxnSpPr>
        <xdr:cNvPr id="127" name="直線コネクタ 126">
          <a:extLst>
            <a:ext uri="{FF2B5EF4-FFF2-40B4-BE49-F238E27FC236}">
              <a16:creationId xmlns:a16="http://schemas.microsoft.com/office/drawing/2014/main" id="{00000000-0008-0000-0500-00007F000000}"/>
            </a:ext>
          </a:extLst>
        </xdr:cNvPr>
        <xdr:cNvCxnSpPr/>
      </xdr:nvCxnSpPr>
      <xdr:spPr bwMode="auto">
        <a:xfrm>
          <a:off x="2908300" y="6724842"/>
          <a:ext cx="698500" cy="238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9743</xdr:rowOff>
    </xdr:from>
    <xdr:to>
      <xdr:col>19</xdr:col>
      <xdr:colOff>38100</xdr:colOff>
      <xdr:row>36</xdr:row>
      <xdr:rowOff>111343</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3556000" y="6962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96120</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225800" y="7049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3766</xdr:rowOff>
    </xdr:from>
    <xdr:to>
      <xdr:col>15</xdr:col>
      <xdr:colOff>101600</xdr:colOff>
      <xdr:row>36</xdr:row>
      <xdr:rowOff>105366</xdr:rowOff>
    </xdr:to>
    <xdr:sp macro="" textlink="">
      <xdr:nvSpPr>
        <xdr:cNvPr id="130" name="フローチャート: 判断 129">
          <a:extLst>
            <a:ext uri="{FF2B5EF4-FFF2-40B4-BE49-F238E27FC236}">
              <a16:creationId xmlns:a16="http://schemas.microsoft.com/office/drawing/2014/main" id="{00000000-0008-0000-0500-000082000000}"/>
            </a:ext>
          </a:extLst>
        </xdr:cNvPr>
        <xdr:cNvSpPr/>
      </xdr:nvSpPr>
      <xdr:spPr bwMode="auto">
        <a:xfrm>
          <a:off x="2857500" y="69570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90143</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527300" y="704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226586</xdr:rowOff>
    </xdr:from>
    <xdr:to>
      <xdr:col>29</xdr:col>
      <xdr:colOff>177800</xdr:colOff>
      <xdr:row>35</xdr:row>
      <xdr:rowOff>328186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5600700" y="68369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71663</xdr:rowOff>
    </xdr:from>
    <xdr:ext cx="762000" cy="259045"/>
    <xdr:sp macro="" textlink="">
      <xdr:nvSpPr>
        <xdr:cNvPr id="138" name="人口1人当たり決算額の推移該当値テキスト445">
          <a:extLst>
            <a:ext uri="{FF2B5EF4-FFF2-40B4-BE49-F238E27FC236}">
              <a16:creationId xmlns:a16="http://schemas.microsoft.com/office/drawing/2014/main" id="{00000000-0008-0000-0500-00008A000000}"/>
            </a:ext>
          </a:extLst>
        </xdr:cNvPr>
        <xdr:cNvSpPr txBox="1"/>
      </xdr:nvSpPr>
      <xdr:spPr>
        <a:xfrm>
          <a:off x="5740400" y="6682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126165</xdr:rowOff>
    </xdr:from>
    <xdr:to>
      <xdr:col>26</xdr:col>
      <xdr:colOff>101600</xdr:colOff>
      <xdr:row>35</xdr:row>
      <xdr:rowOff>227765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953000" y="67365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237942</xdr:rowOff>
    </xdr:from>
    <xdr:ext cx="7366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4622800" y="6505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93312</xdr:rowOff>
    </xdr:from>
    <xdr:to>
      <xdr:col>22</xdr:col>
      <xdr:colOff>165100</xdr:colOff>
      <xdr:row>35</xdr:row>
      <xdr:rowOff>194912</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4254500" y="6703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205089</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924300" y="6472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87532</xdr:rowOff>
    </xdr:from>
    <xdr:to>
      <xdr:col>19</xdr:col>
      <xdr:colOff>38100</xdr:colOff>
      <xdr:row>35</xdr:row>
      <xdr:rowOff>189132</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3556000" y="6697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199309</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3225800" y="6466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63692</xdr:rowOff>
    </xdr:from>
    <xdr:to>
      <xdr:col>15</xdr:col>
      <xdr:colOff>101600</xdr:colOff>
      <xdr:row>35</xdr:row>
      <xdr:rowOff>165292</xdr:rowOff>
    </xdr:to>
    <xdr:sp macro="" textlink="">
      <xdr:nvSpPr>
        <xdr:cNvPr id="145" name="楕円 144">
          <a:extLst>
            <a:ext uri="{FF2B5EF4-FFF2-40B4-BE49-F238E27FC236}">
              <a16:creationId xmlns:a16="http://schemas.microsoft.com/office/drawing/2014/main" id="{00000000-0008-0000-0500-000091000000}"/>
            </a:ext>
          </a:extLst>
        </xdr:cNvPr>
        <xdr:cNvSpPr/>
      </xdr:nvSpPr>
      <xdr:spPr bwMode="auto">
        <a:xfrm>
          <a:off x="2857500" y="66740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175469</xdr:rowOff>
    </xdr:from>
    <xdr:ext cx="762000" cy="259045"/>
    <xdr:sp macro="" textlink="">
      <xdr:nvSpPr>
        <xdr:cNvPr id="146" name="テキスト ボックス 145">
          <a:extLst>
            <a:ext uri="{FF2B5EF4-FFF2-40B4-BE49-F238E27FC236}">
              <a16:creationId xmlns:a16="http://schemas.microsoft.com/office/drawing/2014/main" id="{00000000-0008-0000-0500-000092000000}"/>
            </a:ext>
          </a:extLst>
        </xdr:cNvPr>
        <xdr:cNvSpPr txBox="1"/>
      </xdr:nvSpPr>
      <xdr:spPr>
        <a:xfrm>
          <a:off x="2527300" y="6442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京都府福知山市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77,061
76,034
552.54
54,145,167
52,790,585
1,051,412
24,054,345
49,527,454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71.8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126141</xdr:rowOff>
    </xdr:from>
    <xdr:to>
      <xdr:col>24</xdr:col>
      <xdr:colOff>62865</xdr:colOff>
      <xdr:row>39</xdr:row>
      <xdr:rowOff>4869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4633595" y="5269641"/>
          <a:ext cx="1270" cy="1421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8696</xdr:rowOff>
    </xdr:from>
    <xdr:ext cx="534377" cy="259045"/>
    <xdr:sp macro="" textlink="">
      <xdr:nvSpPr>
        <xdr:cNvPr id="61" name="人件費最小値テキスト">
          <a:extLst>
            <a:ext uri="{FF2B5EF4-FFF2-40B4-BE49-F238E27FC236}">
              <a16:creationId xmlns:a16="http://schemas.microsoft.com/office/drawing/2014/main" id="{00000000-0008-0000-0600-00003D000000}"/>
            </a:ext>
          </a:extLst>
        </xdr:cNvPr>
        <xdr:cNvSpPr txBox="1"/>
      </xdr:nvSpPr>
      <xdr:spPr>
        <a:xfrm>
          <a:off x="4686300" y="669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4869</xdr:rowOff>
    </xdr:from>
    <xdr:to>
      <xdr:col>24</xdr:col>
      <xdr:colOff>152400</xdr:colOff>
      <xdr:row>39</xdr:row>
      <xdr:rowOff>4869</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6691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72818</xdr:rowOff>
    </xdr:from>
    <xdr:ext cx="599010" cy="259045"/>
    <xdr:sp macro="" textlink="">
      <xdr:nvSpPr>
        <xdr:cNvPr id="63" name="人件費最大値テキスト">
          <a:extLst>
            <a:ext uri="{FF2B5EF4-FFF2-40B4-BE49-F238E27FC236}">
              <a16:creationId xmlns:a16="http://schemas.microsoft.com/office/drawing/2014/main" id="{00000000-0008-0000-0600-00003F000000}"/>
            </a:ext>
          </a:extLst>
        </xdr:cNvPr>
        <xdr:cNvSpPr txBox="1"/>
      </xdr:nvSpPr>
      <xdr:spPr>
        <a:xfrm>
          <a:off x="4686300" y="5044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126141</xdr:rowOff>
    </xdr:from>
    <xdr:to>
      <xdr:col>24</xdr:col>
      <xdr:colOff>152400</xdr:colOff>
      <xdr:row>30</xdr:row>
      <xdr:rowOff>126141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4546600" y="526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30629</xdr:rowOff>
    </xdr:from>
    <xdr:to>
      <xdr:col>24</xdr:col>
      <xdr:colOff>63500</xdr:colOff>
      <xdr:row>35</xdr:row>
      <xdr:rowOff>165275</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3797300" y="6031379"/>
          <a:ext cx="838200" cy="134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164511</xdr:rowOff>
    </xdr:from>
    <xdr:ext cx="534377" cy="259045"/>
    <xdr:sp macro="" textlink="">
      <xdr:nvSpPr>
        <xdr:cNvPr id="66" name="人件費平均値テキスト">
          <a:extLst>
            <a:ext uri="{FF2B5EF4-FFF2-40B4-BE49-F238E27FC236}">
              <a16:creationId xmlns:a16="http://schemas.microsoft.com/office/drawing/2014/main" id="{00000000-0008-0000-0600-000042000000}"/>
            </a:ext>
          </a:extLst>
        </xdr:cNvPr>
        <xdr:cNvSpPr txBox="1"/>
      </xdr:nvSpPr>
      <xdr:spPr>
        <a:xfrm>
          <a:off x="4686300" y="6165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14634</xdr:rowOff>
    </xdr:from>
    <xdr:to>
      <xdr:col>24</xdr:col>
      <xdr:colOff>114300</xdr:colOff>
      <xdr:row>36</xdr:row>
      <xdr:rowOff>116234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4584700" y="6186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137085</xdr:rowOff>
    </xdr:from>
    <xdr:to>
      <xdr:col>19</xdr:col>
      <xdr:colOff>177800</xdr:colOff>
      <xdr:row>35</xdr:row>
      <xdr:rowOff>165275</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2908300" y="6137835"/>
          <a:ext cx="889000" cy="28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130091</xdr:rowOff>
    </xdr:from>
    <xdr:to>
      <xdr:col>20</xdr:col>
      <xdr:colOff>38100</xdr:colOff>
      <xdr:row>37</xdr:row>
      <xdr:rowOff>60241</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3746500" y="630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51368</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3530111" y="639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137085</xdr:rowOff>
    </xdr:from>
    <xdr:to>
      <xdr:col>15</xdr:col>
      <xdr:colOff>50800</xdr:colOff>
      <xdr:row>36</xdr:row>
      <xdr:rowOff>19056</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2019300" y="6137835"/>
          <a:ext cx="889000" cy="53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133877</xdr:rowOff>
    </xdr:from>
    <xdr:to>
      <xdr:col>15</xdr:col>
      <xdr:colOff>101600</xdr:colOff>
      <xdr:row>37</xdr:row>
      <xdr:rowOff>64027</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2857500" y="630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55154</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641111" y="639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19056</xdr:rowOff>
    </xdr:from>
    <xdr:to>
      <xdr:col>10</xdr:col>
      <xdr:colOff>114300</xdr:colOff>
      <xdr:row>36</xdr:row>
      <xdr:rowOff>36816</xdr:rowOff>
    </xdr:to>
    <xdr:cxnSp macro="">
      <xdr:nvCxnSpPr>
        <xdr:cNvPr id="74" name="直線コネクタ 73">
          <a:extLst>
            <a:ext uri="{FF2B5EF4-FFF2-40B4-BE49-F238E27FC236}">
              <a16:creationId xmlns:a16="http://schemas.microsoft.com/office/drawing/2014/main" id="{00000000-0008-0000-0600-00004A000000}"/>
            </a:ext>
          </a:extLst>
        </xdr:cNvPr>
        <xdr:cNvCxnSpPr/>
      </xdr:nvCxnSpPr>
      <xdr:spPr>
        <a:xfrm flipV="1">
          <a:off x="1130300" y="6191256"/>
          <a:ext cx="889000" cy="1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134220</xdr:rowOff>
    </xdr:from>
    <xdr:to>
      <xdr:col>10</xdr:col>
      <xdr:colOff>165100</xdr:colOff>
      <xdr:row>37</xdr:row>
      <xdr:rowOff>64370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968500" y="630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55497</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752111" y="6399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139864</xdr:rowOff>
    </xdr:from>
    <xdr:to>
      <xdr:col>6</xdr:col>
      <xdr:colOff>38100</xdr:colOff>
      <xdr:row>37</xdr:row>
      <xdr:rowOff>70014</xdr:rowOff>
    </xdr:to>
    <xdr:sp macro="" textlink="">
      <xdr:nvSpPr>
        <xdr:cNvPr id="77" name="フローチャート: 判断 76">
          <a:extLst>
            <a:ext uri="{FF2B5EF4-FFF2-40B4-BE49-F238E27FC236}">
              <a16:creationId xmlns:a16="http://schemas.microsoft.com/office/drawing/2014/main" id="{00000000-0008-0000-0600-00004D000000}"/>
            </a:ext>
          </a:extLst>
        </xdr:cNvPr>
        <xdr:cNvSpPr/>
      </xdr:nvSpPr>
      <xdr:spPr>
        <a:xfrm>
          <a:off x="1079500" y="631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61141</xdr:rowOff>
    </xdr:from>
    <xdr:ext cx="534377"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863111" y="640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151279</xdr:rowOff>
    </xdr:from>
    <xdr:to>
      <xdr:col>24</xdr:col>
      <xdr:colOff>114300</xdr:colOff>
      <xdr:row>35</xdr:row>
      <xdr:rowOff>81429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4584700" y="598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2706</xdr:rowOff>
    </xdr:from>
    <xdr:ext cx="534377" cy="259045"/>
    <xdr:sp macro="" textlink="">
      <xdr:nvSpPr>
        <xdr:cNvPr id="85" name="人件費該当値テキスト">
          <a:extLst>
            <a:ext uri="{FF2B5EF4-FFF2-40B4-BE49-F238E27FC236}">
              <a16:creationId xmlns:a16="http://schemas.microsoft.com/office/drawing/2014/main" id="{00000000-0008-0000-0600-000055000000}"/>
            </a:ext>
          </a:extLst>
        </xdr:cNvPr>
        <xdr:cNvSpPr txBox="1"/>
      </xdr:nvSpPr>
      <xdr:spPr>
        <a:xfrm>
          <a:off x="4686300" y="5832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114475</xdr:rowOff>
    </xdr:from>
    <xdr:to>
      <xdr:col>20</xdr:col>
      <xdr:colOff>38100</xdr:colOff>
      <xdr:row>36</xdr:row>
      <xdr:rowOff>44625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3746500" y="611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61152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3530111" y="589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86285</xdr:rowOff>
    </xdr:from>
    <xdr:to>
      <xdr:col>15</xdr:col>
      <xdr:colOff>101600</xdr:colOff>
      <xdr:row>36</xdr:row>
      <xdr:rowOff>16435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2857500" y="608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32962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2641111" y="586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139706</xdr:rowOff>
    </xdr:from>
    <xdr:to>
      <xdr:col>10</xdr:col>
      <xdr:colOff>165100</xdr:colOff>
      <xdr:row>36</xdr:row>
      <xdr:rowOff>69856</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968500" y="614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86383</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1752111" y="5915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157466</xdr:rowOff>
    </xdr:from>
    <xdr:to>
      <xdr:col>6</xdr:col>
      <xdr:colOff>38100</xdr:colOff>
      <xdr:row>36</xdr:row>
      <xdr:rowOff>87616</xdr:rowOff>
    </xdr:to>
    <xdr:sp macro="" textlink="">
      <xdr:nvSpPr>
        <xdr:cNvPr id="92" name="楕円 91">
          <a:extLst>
            <a:ext uri="{FF2B5EF4-FFF2-40B4-BE49-F238E27FC236}">
              <a16:creationId xmlns:a16="http://schemas.microsoft.com/office/drawing/2014/main" id="{00000000-0008-0000-0600-00005C000000}"/>
            </a:ext>
          </a:extLst>
        </xdr:cNvPr>
        <xdr:cNvSpPr/>
      </xdr:nvSpPr>
      <xdr:spPr>
        <a:xfrm>
          <a:off x="1079500" y="615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104143</xdr:rowOff>
    </xdr:from>
    <xdr:ext cx="534377" cy="259045"/>
    <xdr:sp macro="" textlink="">
      <xdr:nvSpPr>
        <xdr:cNvPr id="93" name="テキスト ボックス 92">
          <a:extLst>
            <a:ext uri="{FF2B5EF4-FFF2-40B4-BE49-F238E27FC236}">
              <a16:creationId xmlns:a16="http://schemas.microsoft.com/office/drawing/2014/main" id="{00000000-0008-0000-0600-00005D000000}"/>
            </a:ext>
          </a:extLst>
        </xdr:cNvPr>
        <xdr:cNvSpPr txBox="1"/>
      </xdr:nvSpPr>
      <xdr:spPr>
        <a:xfrm>
          <a:off x="863111" y="593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id="{00000000-0008-0000-0600-00006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a:extLst>
            <a:ext uri="{FF2B5EF4-FFF2-40B4-BE49-F238E27FC236}">
              <a16:creationId xmlns:a16="http://schemas.microsoft.com/office/drawing/2014/main" id="{00000000-0008-0000-0600-000077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140516</xdr:rowOff>
    </xdr:from>
    <xdr:to>
      <xdr:col>24</xdr:col>
      <xdr:colOff>62865</xdr:colOff>
      <xdr:row>59</xdr:row>
      <xdr:rowOff>101981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4633595" y="8713016"/>
          <a:ext cx="1270" cy="150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105808</xdr:rowOff>
    </xdr:from>
    <xdr:ext cx="534377" cy="259045"/>
    <xdr:sp macro="" textlink="">
      <xdr:nvSpPr>
        <xdr:cNvPr id="121" name="物件費最小値テキスト">
          <a:extLst>
            <a:ext uri="{FF2B5EF4-FFF2-40B4-BE49-F238E27FC236}">
              <a16:creationId xmlns:a16="http://schemas.microsoft.com/office/drawing/2014/main" id="{00000000-0008-0000-0600-000079000000}"/>
            </a:ext>
          </a:extLst>
        </xdr:cNvPr>
        <xdr:cNvSpPr txBox="1"/>
      </xdr:nvSpPr>
      <xdr:spPr>
        <a:xfrm>
          <a:off x="4686300" y="1022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101981</xdr:rowOff>
    </xdr:from>
    <xdr:to>
      <xdr:col>24</xdr:col>
      <xdr:colOff>152400</xdr:colOff>
      <xdr:row>59</xdr:row>
      <xdr:rowOff>101981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10217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87193</xdr:rowOff>
    </xdr:from>
    <xdr:ext cx="599010" cy="259045"/>
    <xdr:sp macro="" textlink="">
      <xdr:nvSpPr>
        <xdr:cNvPr id="123" name="物件費最大値テキスト">
          <a:extLst>
            <a:ext uri="{FF2B5EF4-FFF2-40B4-BE49-F238E27FC236}">
              <a16:creationId xmlns:a16="http://schemas.microsoft.com/office/drawing/2014/main" id="{00000000-0008-0000-0600-00007B000000}"/>
            </a:ext>
          </a:extLst>
        </xdr:cNvPr>
        <xdr:cNvSpPr txBox="1"/>
      </xdr:nvSpPr>
      <xdr:spPr>
        <a:xfrm>
          <a:off x="4686300" y="8488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140516</xdr:rowOff>
    </xdr:from>
    <xdr:to>
      <xdr:col>24</xdr:col>
      <xdr:colOff>152400</xdr:colOff>
      <xdr:row>50</xdr:row>
      <xdr:rowOff>140516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4546600" y="8713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60751</xdr:rowOff>
    </xdr:from>
    <xdr:to>
      <xdr:col>24</xdr:col>
      <xdr:colOff>63500</xdr:colOff>
      <xdr:row>56</xdr:row>
      <xdr:rowOff>132531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3797300" y="9661951"/>
          <a:ext cx="838200" cy="7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27877</xdr:rowOff>
    </xdr:from>
    <xdr:ext cx="534377" cy="259045"/>
    <xdr:sp macro="" textlink="">
      <xdr:nvSpPr>
        <xdr:cNvPr id="126" name="物件費平均値テキスト">
          <a:extLst>
            <a:ext uri="{FF2B5EF4-FFF2-40B4-BE49-F238E27FC236}">
              <a16:creationId xmlns:a16="http://schemas.microsoft.com/office/drawing/2014/main" id="{00000000-0008-0000-0600-00007E000000}"/>
            </a:ext>
          </a:extLst>
        </xdr:cNvPr>
        <xdr:cNvSpPr txBox="1"/>
      </xdr:nvSpPr>
      <xdr:spPr>
        <a:xfrm>
          <a:off x="4686300" y="9629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49450</xdr:rowOff>
    </xdr:from>
    <xdr:to>
      <xdr:col>24</xdr:col>
      <xdr:colOff>114300</xdr:colOff>
      <xdr:row>56</xdr:row>
      <xdr:rowOff>151050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4584700" y="965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132531</xdr:rowOff>
    </xdr:from>
    <xdr:to>
      <xdr:col>19</xdr:col>
      <xdr:colOff>177800</xdr:colOff>
      <xdr:row>57</xdr:row>
      <xdr:rowOff>5022</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908300" y="9733731"/>
          <a:ext cx="889000" cy="43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96901</xdr:rowOff>
    </xdr:from>
    <xdr:to>
      <xdr:col>20</xdr:col>
      <xdr:colOff>38100</xdr:colOff>
      <xdr:row>57</xdr:row>
      <xdr:rowOff>27051</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37465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18178</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530111" y="9790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5022</xdr:rowOff>
    </xdr:from>
    <xdr:to>
      <xdr:col>15</xdr:col>
      <xdr:colOff>50800</xdr:colOff>
      <xdr:row>57</xdr:row>
      <xdr:rowOff>11161</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2019300" y="9777672"/>
          <a:ext cx="889000" cy="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171310</xdr:rowOff>
    </xdr:from>
    <xdr:to>
      <xdr:col>15</xdr:col>
      <xdr:colOff>101600</xdr:colOff>
      <xdr:row>57</xdr:row>
      <xdr:rowOff>101460</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2857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92587</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641111" y="986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11161</xdr:rowOff>
    </xdr:from>
    <xdr:to>
      <xdr:col>10</xdr:col>
      <xdr:colOff>114300</xdr:colOff>
      <xdr:row>57</xdr:row>
      <xdr:rowOff>18231</xdr:rowOff>
    </xdr:to>
    <xdr:cxnSp macro="">
      <xdr:nvCxnSpPr>
        <xdr:cNvPr id="134" name="直線コネクタ 133">
          <a:extLst>
            <a:ext uri="{FF2B5EF4-FFF2-40B4-BE49-F238E27FC236}">
              <a16:creationId xmlns:a16="http://schemas.microsoft.com/office/drawing/2014/main" id="{00000000-0008-0000-0600-000086000000}"/>
            </a:ext>
          </a:extLst>
        </xdr:cNvPr>
        <xdr:cNvCxnSpPr/>
      </xdr:nvCxnSpPr>
      <xdr:spPr>
        <a:xfrm flipV="1">
          <a:off x="1130300" y="9783811"/>
          <a:ext cx="889000" cy="7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25349</xdr:rowOff>
    </xdr:from>
    <xdr:to>
      <xdr:col>10</xdr:col>
      <xdr:colOff>165100</xdr:colOff>
      <xdr:row>57</xdr:row>
      <xdr:rowOff>126949</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968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118076</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752111" y="98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55573</xdr:rowOff>
    </xdr:from>
    <xdr:to>
      <xdr:col>6</xdr:col>
      <xdr:colOff>38100</xdr:colOff>
      <xdr:row>57</xdr:row>
      <xdr:rowOff>157173</xdr:rowOff>
    </xdr:to>
    <xdr:sp macro="" textlink="">
      <xdr:nvSpPr>
        <xdr:cNvPr id="137" name="フローチャート: 判断 136">
          <a:extLst>
            <a:ext uri="{FF2B5EF4-FFF2-40B4-BE49-F238E27FC236}">
              <a16:creationId xmlns:a16="http://schemas.microsoft.com/office/drawing/2014/main" id="{00000000-0008-0000-0600-000089000000}"/>
            </a:ext>
          </a:extLst>
        </xdr:cNvPr>
        <xdr:cNvSpPr/>
      </xdr:nvSpPr>
      <xdr:spPr>
        <a:xfrm>
          <a:off x="1079500" y="982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148300</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863111" y="992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9951</xdr:rowOff>
    </xdr:from>
    <xdr:to>
      <xdr:col>24</xdr:col>
      <xdr:colOff>114300</xdr:colOff>
      <xdr:row>56</xdr:row>
      <xdr:rowOff>111551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4584700" y="961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32828</xdr:rowOff>
    </xdr:from>
    <xdr:ext cx="534377" cy="259045"/>
    <xdr:sp macro="" textlink="">
      <xdr:nvSpPr>
        <xdr:cNvPr id="145" name="物件費該当値テキスト">
          <a:extLst>
            <a:ext uri="{FF2B5EF4-FFF2-40B4-BE49-F238E27FC236}">
              <a16:creationId xmlns:a16="http://schemas.microsoft.com/office/drawing/2014/main" id="{00000000-0008-0000-0600-000091000000}"/>
            </a:ext>
          </a:extLst>
        </xdr:cNvPr>
        <xdr:cNvSpPr txBox="1"/>
      </xdr:nvSpPr>
      <xdr:spPr>
        <a:xfrm>
          <a:off x="4686300" y="946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81731</xdr:rowOff>
    </xdr:from>
    <xdr:to>
      <xdr:col>20</xdr:col>
      <xdr:colOff>38100</xdr:colOff>
      <xdr:row>57</xdr:row>
      <xdr:rowOff>11881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3746500" y="968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28408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3530111" y="945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125672</xdr:rowOff>
    </xdr:from>
    <xdr:to>
      <xdr:col>15</xdr:col>
      <xdr:colOff>101600</xdr:colOff>
      <xdr:row>57</xdr:row>
      <xdr:rowOff>55822</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2857500" y="972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72349</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2641111" y="950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131811</xdr:rowOff>
    </xdr:from>
    <xdr:to>
      <xdr:col>10</xdr:col>
      <xdr:colOff>165100</xdr:colOff>
      <xdr:row>57</xdr:row>
      <xdr:rowOff>61961</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968500" y="973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78488</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1752111" y="9508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138881</xdr:rowOff>
    </xdr:from>
    <xdr:to>
      <xdr:col>6</xdr:col>
      <xdr:colOff>38100</xdr:colOff>
      <xdr:row>57</xdr:row>
      <xdr:rowOff>69031</xdr:rowOff>
    </xdr:to>
    <xdr:sp macro="" textlink="">
      <xdr:nvSpPr>
        <xdr:cNvPr id="152" name="楕円 151">
          <a:extLst>
            <a:ext uri="{FF2B5EF4-FFF2-40B4-BE49-F238E27FC236}">
              <a16:creationId xmlns:a16="http://schemas.microsoft.com/office/drawing/2014/main" id="{00000000-0008-0000-0600-000098000000}"/>
            </a:ext>
          </a:extLst>
        </xdr:cNvPr>
        <xdr:cNvSpPr/>
      </xdr:nvSpPr>
      <xdr:spPr>
        <a:xfrm>
          <a:off x="1079500" y="9740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85558</xdr:rowOff>
    </xdr:from>
    <xdr:ext cx="534377"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863111" y="951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a:extLst>
            <a:ext uri="{FF2B5EF4-FFF2-40B4-BE49-F238E27FC236}">
              <a16:creationId xmlns:a16="http://schemas.microsoft.com/office/drawing/2014/main" id="{00000000-0008-0000-0600-0000A0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a:extLst>
            <a:ext uri="{FF2B5EF4-FFF2-40B4-BE49-F238E27FC236}">
              <a16:creationId xmlns:a16="http://schemas.microsoft.com/office/drawing/2014/main" id="{00000000-0008-0000-0600-0000A1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a:extLst>
            <a:ext uri="{FF2B5EF4-FFF2-40B4-BE49-F238E27FC236}">
              <a16:creationId xmlns:a16="http://schemas.microsoft.com/office/drawing/2014/main" id="{00000000-0008-0000-06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60604</xdr:rowOff>
    </xdr:from>
    <xdr:to>
      <xdr:col>24</xdr:col>
      <xdr:colOff>62865</xdr:colOff>
      <xdr:row>79</xdr:row>
      <xdr:rowOff>21743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4633595" y="12062104"/>
          <a:ext cx="1270" cy="1504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25570</xdr:rowOff>
    </xdr:from>
    <xdr:ext cx="378565" cy="259045"/>
    <xdr:sp macro="" textlink="">
      <xdr:nvSpPr>
        <xdr:cNvPr id="178" name="維持補修費最小値テキスト">
          <a:extLst>
            <a:ext uri="{FF2B5EF4-FFF2-40B4-BE49-F238E27FC236}">
              <a16:creationId xmlns:a16="http://schemas.microsoft.com/office/drawing/2014/main" id="{00000000-0008-0000-0600-0000B2000000}"/>
            </a:ext>
          </a:extLst>
        </xdr:cNvPr>
        <xdr:cNvSpPr txBox="1"/>
      </xdr:nvSpPr>
      <xdr:spPr>
        <a:xfrm>
          <a:off x="4686300" y="135701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21743</xdr:rowOff>
    </xdr:from>
    <xdr:to>
      <xdr:col>24</xdr:col>
      <xdr:colOff>152400</xdr:colOff>
      <xdr:row>79</xdr:row>
      <xdr:rowOff>21743</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3566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7281</xdr:rowOff>
    </xdr:from>
    <xdr:ext cx="534377" cy="259045"/>
    <xdr:sp macro="" textlink="">
      <xdr:nvSpPr>
        <xdr:cNvPr id="180" name="維持補修費最大値テキスト">
          <a:extLst>
            <a:ext uri="{FF2B5EF4-FFF2-40B4-BE49-F238E27FC236}">
              <a16:creationId xmlns:a16="http://schemas.microsoft.com/office/drawing/2014/main" id="{00000000-0008-0000-0600-0000B4000000}"/>
            </a:ext>
          </a:extLst>
        </xdr:cNvPr>
        <xdr:cNvSpPr txBox="1"/>
      </xdr:nvSpPr>
      <xdr:spPr>
        <a:xfrm>
          <a:off x="4686300" y="118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60604</xdr:rowOff>
    </xdr:from>
    <xdr:to>
      <xdr:col>24</xdr:col>
      <xdr:colOff>152400</xdr:colOff>
      <xdr:row>70</xdr:row>
      <xdr:rowOff>60604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4546600" y="12062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57747</xdr:rowOff>
    </xdr:from>
    <xdr:to>
      <xdr:col>24</xdr:col>
      <xdr:colOff>63500</xdr:colOff>
      <xdr:row>78</xdr:row>
      <xdr:rowOff>83617</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3797300" y="13430847"/>
          <a:ext cx="838200" cy="25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55884</xdr:rowOff>
    </xdr:from>
    <xdr:ext cx="469744" cy="259045"/>
    <xdr:sp macro="" textlink="">
      <xdr:nvSpPr>
        <xdr:cNvPr id="183" name="維持補修費平均値テキスト">
          <a:extLst>
            <a:ext uri="{FF2B5EF4-FFF2-40B4-BE49-F238E27FC236}">
              <a16:creationId xmlns:a16="http://schemas.microsoft.com/office/drawing/2014/main" id="{00000000-0008-0000-0600-0000B7000000}"/>
            </a:ext>
          </a:extLst>
        </xdr:cNvPr>
        <xdr:cNvSpPr txBox="1"/>
      </xdr:nvSpPr>
      <xdr:spPr>
        <a:xfrm>
          <a:off x="4686300" y="13086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33007</xdr:rowOff>
    </xdr:from>
    <xdr:to>
      <xdr:col>24</xdr:col>
      <xdr:colOff>114300</xdr:colOff>
      <xdr:row>77</xdr:row>
      <xdr:rowOff>134607</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4584700" y="1323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61367</xdr:rowOff>
    </xdr:from>
    <xdr:to>
      <xdr:col>19</xdr:col>
      <xdr:colOff>177800</xdr:colOff>
      <xdr:row>78</xdr:row>
      <xdr:rowOff>83617</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2908300" y="13434467"/>
          <a:ext cx="889000" cy="2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107798</xdr:rowOff>
    </xdr:from>
    <xdr:to>
      <xdr:col>20</xdr:col>
      <xdr:colOff>38100</xdr:colOff>
      <xdr:row>78</xdr:row>
      <xdr:rowOff>37948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3746500" y="1330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54475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562428" y="13084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28067</xdr:rowOff>
    </xdr:from>
    <xdr:to>
      <xdr:col>15</xdr:col>
      <xdr:colOff>50800</xdr:colOff>
      <xdr:row>78</xdr:row>
      <xdr:rowOff>61367</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a:off x="2019300" y="13401167"/>
          <a:ext cx="889000" cy="33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70459</xdr:rowOff>
    </xdr:from>
    <xdr:to>
      <xdr:col>15</xdr:col>
      <xdr:colOff>101600</xdr:colOff>
      <xdr:row>78</xdr:row>
      <xdr:rowOff>609</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28575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17136</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673428" y="13047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6502</xdr:rowOff>
    </xdr:from>
    <xdr:to>
      <xdr:col>10</xdr:col>
      <xdr:colOff>114300</xdr:colOff>
      <xdr:row>78</xdr:row>
      <xdr:rowOff>28067</xdr:rowOff>
    </xdr:to>
    <xdr:cxnSp macro="">
      <xdr:nvCxnSpPr>
        <xdr:cNvPr id="191" name="直線コネクタ 190">
          <a:extLst>
            <a:ext uri="{FF2B5EF4-FFF2-40B4-BE49-F238E27FC236}">
              <a16:creationId xmlns:a16="http://schemas.microsoft.com/office/drawing/2014/main" id="{00000000-0008-0000-0600-0000BF000000}"/>
            </a:ext>
          </a:extLst>
        </xdr:cNvPr>
        <xdr:cNvCxnSpPr/>
      </xdr:nvCxnSpPr>
      <xdr:spPr>
        <a:xfrm>
          <a:off x="1130300" y="13379602"/>
          <a:ext cx="889000" cy="21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31674</xdr:rowOff>
    </xdr:from>
    <xdr:to>
      <xdr:col>10</xdr:col>
      <xdr:colOff>165100</xdr:colOff>
      <xdr:row>77</xdr:row>
      <xdr:rowOff>133274</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968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149801</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784428" y="1300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80251</xdr:rowOff>
    </xdr:from>
    <xdr:to>
      <xdr:col>6</xdr:col>
      <xdr:colOff>38100</xdr:colOff>
      <xdr:row>78</xdr:row>
      <xdr:rowOff>10401</xdr:rowOff>
    </xdr:to>
    <xdr:sp macro="" textlink="">
      <xdr:nvSpPr>
        <xdr:cNvPr id="194" name="フローチャート: 判断 193">
          <a:extLst>
            <a:ext uri="{FF2B5EF4-FFF2-40B4-BE49-F238E27FC236}">
              <a16:creationId xmlns:a16="http://schemas.microsoft.com/office/drawing/2014/main" id="{00000000-0008-0000-0600-0000C2000000}"/>
            </a:ext>
          </a:extLst>
        </xdr:cNvPr>
        <xdr:cNvSpPr/>
      </xdr:nvSpPr>
      <xdr:spPr>
        <a:xfrm>
          <a:off x="1079500" y="1328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26928</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895428" y="1305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6947</xdr:rowOff>
    </xdr:from>
    <xdr:to>
      <xdr:col>24</xdr:col>
      <xdr:colOff>114300</xdr:colOff>
      <xdr:row>78</xdr:row>
      <xdr:rowOff>108547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4584700" y="1338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156824</xdr:rowOff>
    </xdr:from>
    <xdr:ext cx="469744" cy="259045"/>
    <xdr:sp macro="" textlink="">
      <xdr:nvSpPr>
        <xdr:cNvPr id="202" name="維持補修費該当値テキスト">
          <a:extLst>
            <a:ext uri="{FF2B5EF4-FFF2-40B4-BE49-F238E27FC236}">
              <a16:creationId xmlns:a16="http://schemas.microsoft.com/office/drawing/2014/main" id="{00000000-0008-0000-0600-0000CA000000}"/>
            </a:ext>
          </a:extLst>
        </xdr:cNvPr>
        <xdr:cNvSpPr txBox="1"/>
      </xdr:nvSpPr>
      <xdr:spPr>
        <a:xfrm>
          <a:off x="4686300" y="13358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32817</xdr:rowOff>
    </xdr:from>
    <xdr:to>
      <xdr:col>20</xdr:col>
      <xdr:colOff>38100</xdr:colOff>
      <xdr:row>78</xdr:row>
      <xdr:rowOff>134417</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3746500" y="1340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125544</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3562428" y="13498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10567</xdr:rowOff>
    </xdr:from>
    <xdr:to>
      <xdr:col>15</xdr:col>
      <xdr:colOff>101600</xdr:colOff>
      <xdr:row>78</xdr:row>
      <xdr:rowOff>112167</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2857500" y="1338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103294</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2673428" y="13476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148717</xdr:rowOff>
    </xdr:from>
    <xdr:to>
      <xdr:col>10</xdr:col>
      <xdr:colOff>165100</xdr:colOff>
      <xdr:row>78</xdr:row>
      <xdr:rowOff>78867</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968500" y="1335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69994</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1784428" y="13443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127152</xdr:rowOff>
    </xdr:from>
    <xdr:to>
      <xdr:col>6</xdr:col>
      <xdr:colOff>38100</xdr:colOff>
      <xdr:row>78</xdr:row>
      <xdr:rowOff>57302</xdr:rowOff>
    </xdr:to>
    <xdr:sp macro="" textlink="">
      <xdr:nvSpPr>
        <xdr:cNvPr id="209" name="楕円 208">
          <a:extLst>
            <a:ext uri="{FF2B5EF4-FFF2-40B4-BE49-F238E27FC236}">
              <a16:creationId xmlns:a16="http://schemas.microsoft.com/office/drawing/2014/main" id="{00000000-0008-0000-0600-0000D1000000}"/>
            </a:ext>
          </a:extLst>
        </xdr:cNvPr>
        <xdr:cNvSpPr/>
      </xdr:nvSpPr>
      <xdr:spPr>
        <a:xfrm>
          <a:off x="1079500" y="13328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48429</xdr:rowOff>
    </xdr:from>
    <xdr:ext cx="469744"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895428" y="13421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6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6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159995</xdr:rowOff>
    </xdr:from>
    <xdr:to>
      <xdr:col>24</xdr:col>
      <xdr:colOff>62865</xdr:colOff>
      <xdr:row>99</xdr:row>
      <xdr:rowOff>82156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419045"/>
          <a:ext cx="1270" cy="1636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85983</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705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82156</xdr:rowOff>
    </xdr:from>
    <xdr:to>
      <xdr:col>24</xdr:col>
      <xdr:colOff>152400</xdr:colOff>
      <xdr:row>99</xdr:row>
      <xdr:rowOff>82156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7055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106672</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194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159995</xdr:rowOff>
    </xdr:from>
    <xdr:to>
      <xdr:col>24</xdr:col>
      <xdr:colOff>152400</xdr:colOff>
      <xdr:row>89</xdr:row>
      <xdr:rowOff>159995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419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127546</xdr:rowOff>
    </xdr:from>
    <xdr:to>
      <xdr:col>24</xdr:col>
      <xdr:colOff>63500</xdr:colOff>
      <xdr:row>95</xdr:row>
      <xdr:rowOff>152109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3797300" y="16415296"/>
          <a:ext cx="838200" cy="2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103624</xdr:rowOff>
    </xdr:from>
    <xdr:ext cx="599010"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3913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125197</xdr:rowOff>
    </xdr:from>
    <xdr:to>
      <xdr:col>24</xdr:col>
      <xdr:colOff>114300</xdr:colOff>
      <xdr:row>96</xdr:row>
      <xdr:rowOff>55347</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41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127546</xdr:rowOff>
    </xdr:from>
    <xdr:to>
      <xdr:col>19</xdr:col>
      <xdr:colOff>177800</xdr:colOff>
      <xdr:row>95</xdr:row>
      <xdr:rowOff>142748</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908300" y="16415296"/>
          <a:ext cx="889000" cy="1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162750</xdr:rowOff>
    </xdr:from>
    <xdr:to>
      <xdr:col>20</xdr:col>
      <xdr:colOff>38100</xdr:colOff>
      <xdr:row>96</xdr:row>
      <xdr:rowOff>92900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4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84027</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497795" y="16543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106438</xdr:rowOff>
    </xdr:from>
    <xdr:to>
      <xdr:col>15</xdr:col>
      <xdr:colOff>50800</xdr:colOff>
      <xdr:row>95</xdr:row>
      <xdr:rowOff>142748</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a:off x="2019300" y="16394188"/>
          <a:ext cx="889000" cy="36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41897</xdr:rowOff>
    </xdr:from>
    <xdr:to>
      <xdr:col>15</xdr:col>
      <xdr:colOff>101600</xdr:colOff>
      <xdr:row>96</xdr:row>
      <xdr:rowOff>143497</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134624</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659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106438</xdr:rowOff>
    </xdr:from>
    <xdr:to>
      <xdr:col>10</xdr:col>
      <xdr:colOff>114300</xdr:colOff>
      <xdr:row>95</xdr:row>
      <xdr:rowOff>123304</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flipV="1">
          <a:off x="1130300" y="16394188"/>
          <a:ext cx="889000" cy="16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44069</xdr:rowOff>
    </xdr:from>
    <xdr:to>
      <xdr:col>10</xdr:col>
      <xdr:colOff>165100</xdr:colOff>
      <xdr:row>96</xdr:row>
      <xdr:rowOff>145669</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136796</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59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78042</xdr:rowOff>
    </xdr:from>
    <xdr:to>
      <xdr:col>6</xdr:col>
      <xdr:colOff>38100</xdr:colOff>
      <xdr:row>97</xdr:row>
      <xdr:rowOff>8192</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170769</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6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101309</xdr:rowOff>
    </xdr:from>
    <xdr:to>
      <xdr:col>24</xdr:col>
      <xdr:colOff>114300</xdr:colOff>
      <xdr:row>96</xdr:row>
      <xdr:rowOff>31459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638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124186</xdr:rowOff>
    </xdr:from>
    <xdr:ext cx="599010"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6240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76746</xdr:rowOff>
    </xdr:from>
    <xdr:to>
      <xdr:col>20</xdr:col>
      <xdr:colOff>38100</xdr:colOff>
      <xdr:row>96</xdr:row>
      <xdr:rowOff>6896</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636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23423</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497795" y="16139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91948</xdr:rowOff>
    </xdr:from>
    <xdr:to>
      <xdr:col>15</xdr:col>
      <xdr:colOff>101600</xdr:colOff>
      <xdr:row>96</xdr:row>
      <xdr:rowOff>22098</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637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38625</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08795" y="16154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55638</xdr:rowOff>
    </xdr:from>
    <xdr:to>
      <xdr:col>10</xdr:col>
      <xdr:colOff>165100</xdr:colOff>
      <xdr:row>95</xdr:row>
      <xdr:rowOff>157238</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34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2315</xdr:rowOff>
    </xdr:from>
    <xdr:ext cx="599010"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19795" y="16118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72504</xdr:rowOff>
    </xdr:from>
    <xdr:to>
      <xdr:col>6</xdr:col>
      <xdr:colOff>38100</xdr:colOff>
      <xdr:row>96</xdr:row>
      <xdr:rowOff>2654</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636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19181</xdr:rowOff>
    </xdr:from>
    <xdr:ext cx="599010"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30795" y="16135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145479</xdr:rowOff>
    </xdr:from>
    <xdr:to>
      <xdr:col>54</xdr:col>
      <xdr:colOff>189865</xdr:colOff>
      <xdr:row>35</xdr:row>
      <xdr:rowOff>69593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460429"/>
          <a:ext cx="1270" cy="60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73420</xdr:rowOff>
    </xdr:from>
    <xdr:ext cx="599010"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074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69593</xdr:rowOff>
    </xdr:from>
    <xdr:to>
      <xdr:col>55</xdr:col>
      <xdr:colOff>88900</xdr:colOff>
      <xdr:row>35</xdr:row>
      <xdr:rowOff>69593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070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92156</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235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145479</xdr:rowOff>
    </xdr:from>
    <xdr:to>
      <xdr:col>55</xdr:col>
      <xdr:colOff>88900</xdr:colOff>
      <xdr:row>31</xdr:row>
      <xdr:rowOff>145479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460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23649</xdr:rowOff>
    </xdr:from>
    <xdr:to>
      <xdr:col>55</xdr:col>
      <xdr:colOff>0</xdr:colOff>
      <xdr:row>37</xdr:row>
      <xdr:rowOff>36441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5852949"/>
          <a:ext cx="838200" cy="527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126347</xdr:rowOff>
    </xdr:from>
    <xdr:ext cx="599010"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57841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147920</xdr:rowOff>
    </xdr:from>
    <xdr:to>
      <xdr:col>55</xdr:col>
      <xdr:colOff>50800</xdr:colOff>
      <xdr:row>34</xdr:row>
      <xdr:rowOff>78070</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58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36441</xdr:rowOff>
    </xdr:from>
    <xdr:to>
      <xdr:col>50</xdr:col>
      <xdr:colOff>114300</xdr:colOff>
      <xdr:row>37</xdr:row>
      <xdr:rowOff>38919</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6380091"/>
          <a:ext cx="889000" cy="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10769</xdr:rowOff>
    </xdr:from>
    <xdr:to>
      <xdr:col>50</xdr:col>
      <xdr:colOff>165100</xdr:colOff>
      <xdr:row>37</xdr:row>
      <xdr:rowOff>112369</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354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103496</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72111" y="6447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38919</xdr:rowOff>
    </xdr:from>
    <xdr:to>
      <xdr:col>45</xdr:col>
      <xdr:colOff>177800</xdr:colOff>
      <xdr:row>37</xdr:row>
      <xdr:rowOff>53678</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382569"/>
          <a:ext cx="889000" cy="14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28092</xdr:rowOff>
    </xdr:from>
    <xdr:to>
      <xdr:col>46</xdr:col>
      <xdr:colOff>38100</xdr:colOff>
      <xdr:row>37</xdr:row>
      <xdr:rowOff>129692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3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120819</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46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53678</xdr:rowOff>
    </xdr:from>
    <xdr:to>
      <xdr:col>41</xdr:col>
      <xdr:colOff>50800</xdr:colOff>
      <xdr:row>37</xdr:row>
      <xdr:rowOff>55813</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397328"/>
          <a:ext cx="889000" cy="2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32139</xdr:rowOff>
    </xdr:from>
    <xdr:to>
      <xdr:col>41</xdr:col>
      <xdr:colOff>101600</xdr:colOff>
      <xdr:row>37</xdr:row>
      <xdr:rowOff>133739</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37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124865</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46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34146</xdr:rowOff>
    </xdr:from>
    <xdr:to>
      <xdr:col>36</xdr:col>
      <xdr:colOff>165100</xdr:colOff>
      <xdr:row>37</xdr:row>
      <xdr:rowOff>135746</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37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126873</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470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144299</xdr:rowOff>
    </xdr:from>
    <xdr:to>
      <xdr:col>55</xdr:col>
      <xdr:colOff>50800</xdr:colOff>
      <xdr:row>34</xdr:row>
      <xdr:rowOff>74449</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580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167176</xdr:rowOff>
    </xdr:from>
    <xdr:ext cx="599010"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65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157091</xdr:rowOff>
    </xdr:from>
    <xdr:to>
      <xdr:col>50</xdr:col>
      <xdr:colOff>165100</xdr:colOff>
      <xdr:row>37</xdr:row>
      <xdr:rowOff>87241</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329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103768</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72111" y="610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159569</xdr:rowOff>
    </xdr:from>
    <xdr:to>
      <xdr:col>46</xdr:col>
      <xdr:colOff>38100</xdr:colOff>
      <xdr:row>37</xdr:row>
      <xdr:rowOff>89719</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33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106246</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10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2878</xdr:rowOff>
    </xdr:from>
    <xdr:to>
      <xdr:col>41</xdr:col>
      <xdr:colOff>101600</xdr:colOff>
      <xdr:row>37</xdr:row>
      <xdr:rowOff>104478</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34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121005</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121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5013</xdr:rowOff>
    </xdr:from>
    <xdr:to>
      <xdr:col>36</xdr:col>
      <xdr:colOff>165100</xdr:colOff>
      <xdr:row>37</xdr:row>
      <xdr:rowOff>106613</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348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123140</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12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106955</xdr:rowOff>
    </xdr:from>
    <xdr:to>
      <xdr:col>54</xdr:col>
      <xdr:colOff>189865</xdr:colOff>
      <xdr:row>58</xdr:row>
      <xdr:rowOff>76835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850905"/>
          <a:ext cx="1270" cy="1170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80662</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02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76835</xdr:rowOff>
    </xdr:from>
    <xdr:to>
      <xdr:col>55</xdr:col>
      <xdr:colOff>88900</xdr:colOff>
      <xdr:row>58</xdr:row>
      <xdr:rowOff>76835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020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53632</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626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106955</xdr:rowOff>
    </xdr:from>
    <xdr:to>
      <xdr:col>55</xdr:col>
      <xdr:colOff>88900</xdr:colOff>
      <xdr:row>51</xdr:row>
      <xdr:rowOff>106955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85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142928</xdr:rowOff>
    </xdr:from>
    <xdr:to>
      <xdr:col>55</xdr:col>
      <xdr:colOff>0</xdr:colOff>
      <xdr:row>57</xdr:row>
      <xdr:rowOff>3331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9639300" y="9744128"/>
          <a:ext cx="838200" cy="31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88683</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689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110256</xdr:rowOff>
    </xdr:from>
    <xdr:to>
      <xdr:col>55</xdr:col>
      <xdr:colOff>50800</xdr:colOff>
      <xdr:row>57</xdr:row>
      <xdr:rowOff>40406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71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3331</xdr:rowOff>
    </xdr:from>
    <xdr:to>
      <xdr:col>50</xdr:col>
      <xdr:colOff>114300</xdr:colOff>
      <xdr:row>57</xdr:row>
      <xdr:rowOff>68436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8750300" y="9775981"/>
          <a:ext cx="889000" cy="6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111001</xdr:rowOff>
    </xdr:from>
    <xdr:to>
      <xdr:col>50</xdr:col>
      <xdr:colOff>165100</xdr:colOff>
      <xdr:row>57</xdr:row>
      <xdr:rowOff>41151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71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57678</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48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68436</xdr:rowOff>
    </xdr:from>
    <xdr:to>
      <xdr:col>45</xdr:col>
      <xdr:colOff>177800</xdr:colOff>
      <xdr:row>57</xdr:row>
      <xdr:rowOff>79450</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7861300" y="9841086"/>
          <a:ext cx="889000" cy="11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115486</xdr:rowOff>
    </xdr:from>
    <xdr:to>
      <xdr:col>46</xdr:col>
      <xdr:colOff>38100</xdr:colOff>
      <xdr:row>57</xdr:row>
      <xdr:rowOff>45636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7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62163</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49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33374</xdr:rowOff>
    </xdr:from>
    <xdr:to>
      <xdr:col>41</xdr:col>
      <xdr:colOff>50800</xdr:colOff>
      <xdr:row>57</xdr:row>
      <xdr:rowOff>79450</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6972300" y="9806024"/>
          <a:ext cx="889000" cy="46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108948</xdr:rowOff>
    </xdr:from>
    <xdr:to>
      <xdr:col>41</xdr:col>
      <xdr:colOff>101600</xdr:colOff>
      <xdr:row>57</xdr:row>
      <xdr:rowOff>39098</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71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55625</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48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124017</xdr:rowOff>
    </xdr:from>
    <xdr:to>
      <xdr:col>36</xdr:col>
      <xdr:colOff>165100</xdr:colOff>
      <xdr:row>57</xdr:row>
      <xdr:rowOff>54167</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72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70694</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50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92128</xdr:rowOff>
    </xdr:from>
    <xdr:to>
      <xdr:col>55</xdr:col>
      <xdr:colOff>50800</xdr:colOff>
      <xdr:row>57</xdr:row>
      <xdr:rowOff>22278</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6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115005</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54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123981</xdr:rowOff>
    </xdr:from>
    <xdr:to>
      <xdr:col>50</xdr:col>
      <xdr:colOff>165100</xdr:colOff>
      <xdr:row>57</xdr:row>
      <xdr:rowOff>54131</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72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45258</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9817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17636</xdr:rowOff>
    </xdr:from>
    <xdr:to>
      <xdr:col>46</xdr:col>
      <xdr:colOff>38100</xdr:colOff>
      <xdr:row>57</xdr:row>
      <xdr:rowOff>119236</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790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110363</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988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28650</xdr:rowOff>
    </xdr:from>
    <xdr:to>
      <xdr:col>41</xdr:col>
      <xdr:colOff>101600</xdr:colOff>
      <xdr:row>57</xdr:row>
      <xdr:rowOff>130250</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8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121377</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894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154024</xdr:rowOff>
    </xdr:from>
    <xdr:to>
      <xdr:col>36</xdr:col>
      <xdr:colOff>165100</xdr:colOff>
      <xdr:row>57</xdr:row>
      <xdr:rowOff>84174</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75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75301</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984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31770</xdr:rowOff>
    </xdr:from>
    <xdr:to>
      <xdr:col>54</xdr:col>
      <xdr:colOff>189865</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204720"/>
          <a:ext cx="1270" cy="1384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149897</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979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31770</xdr:rowOff>
    </xdr:from>
    <xdr:to>
      <xdr:col>55</xdr:col>
      <xdr:colOff>88900</xdr:colOff>
      <xdr:row>71</xdr:row>
      <xdr:rowOff>31770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20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102355</xdr:rowOff>
    </xdr:from>
    <xdr:to>
      <xdr:col>55</xdr:col>
      <xdr:colOff>0</xdr:colOff>
      <xdr:row>78</xdr:row>
      <xdr:rowOff>103429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9639300" y="13475455"/>
          <a:ext cx="838200" cy="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50444</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252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27567</xdr:rowOff>
    </xdr:from>
    <xdr:to>
      <xdr:col>55</xdr:col>
      <xdr:colOff>50800</xdr:colOff>
      <xdr:row>78</xdr:row>
      <xdr:rowOff>129167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40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103429</xdr:rowOff>
    </xdr:from>
    <xdr:to>
      <xdr:col>50</xdr:col>
      <xdr:colOff>114300</xdr:colOff>
      <xdr:row>78</xdr:row>
      <xdr:rowOff>151884</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8750300" y="13476529"/>
          <a:ext cx="889000" cy="48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36337</xdr:rowOff>
    </xdr:from>
    <xdr:to>
      <xdr:col>50</xdr:col>
      <xdr:colOff>165100</xdr:colOff>
      <xdr:row>78</xdr:row>
      <xdr:rowOff>137937</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40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154464</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18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151884</xdr:rowOff>
    </xdr:from>
    <xdr:to>
      <xdr:col>45</xdr:col>
      <xdr:colOff>177800</xdr:colOff>
      <xdr:row>79</xdr:row>
      <xdr:rowOff>17383</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7861300" y="13524984"/>
          <a:ext cx="889000" cy="36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8837</xdr:rowOff>
    </xdr:from>
    <xdr:to>
      <xdr:col>46</xdr:col>
      <xdr:colOff>38100</xdr:colOff>
      <xdr:row>78</xdr:row>
      <xdr:rowOff>110437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38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126964</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15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108610</xdr:rowOff>
    </xdr:from>
    <xdr:to>
      <xdr:col>41</xdr:col>
      <xdr:colOff>50800</xdr:colOff>
      <xdr:row>79</xdr:row>
      <xdr:rowOff>17383</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6972300" y="13481710"/>
          <a:ext cx="889000" cy="8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28336</xdr:rowOff>
    </xdr:from>
    <xdr:to>
      <xdr:col>41</xdr:col>
      <xdr:colOff>101600</xdr:colOff>
      <xdr:row>78</xdr:row>
      <xdr:rowOff>129936</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40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146463</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17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7579</xdr:rowOff>
    </xdr:from>
    <xdr:to>
      <xdr:col>36</xdr:col>
      <xdr:colOff>165100</xdr:colOff>
      <xdr:row>78</xdr:row>
      <xdr:rowOff>109179</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380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125706</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15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51555</xdr:rowOff>
    </xdr:from>
    <xdr:to>
      <xdr:col>55</xdr:col>
      <xdr:colOff>50800</xdr:colOff>
      <xdr:row>78</xdr:row>
      <xdr:rowOff>153155</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42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5994</xdr:rowOff>
    </xdr:from>
    <xdr:ext cx="534377"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379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52629</xdr:rowOff>
    </xdr:from>
    <xdr:to>
      <xdr:col>50</xdr:col>
      <xdr:colOff>165100</xdr:colOff>
      <xdr:row>78</xdr:row>
      <xdr:rowOff>154229</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42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145356</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372111" y="13518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101084</xdr:rowOff>
    </xdr:from>
    <xdr:to>
      <xdr:col>46</xdr:col>
      <xdr:colOff>38100</xdr:colOff>
      <xdr:row>79</xdr:row>
      <xdr:rowOff>31234</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47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22361</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515428" y="13566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138033</xdr:rowOff>
    </xdr:from>
    <xdr:to>
      <xdr:col>41</xdr:col>
      <xdr:colOff>101600</xdr:colOff>
      <xdr:row>79</xdr:row>
      <xdr:rowOff>68183</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511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59310</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626428" y="13603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57810</xdr:rowOff>
    </xdr:from>
    <xdr:to>
      <xdr:col>36</xdr:col>
      <xdr:colOff>165100</xdr:colOff>
      <xdr:row>78</xdr:row>
      <xdr:rowOff>159410</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43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150537</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05111" y="13523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37190</xdr:rowOff>
    </xdr:from>
    <xdr:to>
      <xdr:col>54</xdr:col>
      <xdr:colOff>189865</xdr:colOff>
      <xdr:row>98</xdr:row>
      <xdr:rowOff>118881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467690"/>
          <a:ext cx="1270" cy="1453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122708</xdr:rowOff>
    </xdr:from>
    <xdr:ext cx="469744"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2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118881</xdr:rowOff>
    </xdr:from>
    <xdr:to>
      <xdr:col>55</xdr:col>
      <xdr:colOff>88900</xdr:colOff>
      <xdr:row>98</xdr:row>
      <xdr:rowOff>118881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2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155317</xdr:rowOff>
    </xdr:from>
    <xdr:ext cx="534377"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24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37190</xdr:rowOff>
    </xdr:from>
    <xdr:to>
      <xdr:col>55</xdr:col>
      <xdr:colOff>88900</xdr:colOff>
      <xdr:row>90</xdr:row>
      <xdr:rowOff>37190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467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116204</xdr:rowOff>
    </xdr:from>
    <xdr:to>
      <xdr:col>55</xdr:col>
      <xdr:colOff>0</xdr:colOff>
      <xdr:row>95</xdr:row>
      <xdr:rowOff>168487</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9639300" y="16232504"/>
          <a:ext cx="838200" cy="223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46868</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3346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68441</xdr:rowOff>
    </xdr:from>
    <xdr:to>
      <xdr:col>55</xdr:col>
      <xdr:colOff>50800</xdr:colOff>
      <xdr:row>95</xdr:row>
      <xdr:rowOff>170041</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3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151636</xdr:rowOff>
    </xdr:from>
    <xdr:to>
      <xdr:col>50</xdr:col>
      <xdr:colOff>114300</xdr:colOff>
      <xdr:row>95</xdr:row>
      <xdr:rowOff>168487</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8750300" y="16439386"/>
          <a:ext cx="889000" cy="16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76637</xdr:rowOff>
    </xdr:from>
    <xdr:to>
      <xdr:col>50</xdr:col>
      <xdr:colOff>165100</xdr:colOff>
      <xdr:row>96</xdr:row>
      <xdr:rowOff>6787</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36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23314</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13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151636</xdr:rowOff>
    </xdr:from>
    <xdr:to>
      <xdr:col>45</xdr:col>
      <xdr:colOff>177800</xdr:colOff>
      <xdr:row>96</xdr:row>
      <xdr:rowOff>140305</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7861300" y="16439386"/>
          <a:ext cx="889000" cy="160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132269</xdr:rowOff>
    </xdr:from>
    <xdr:to>
      <xdr:col>46</xdr:col>
      <xdr:colOff>38100</xdr:colOff>
      <xdr:row>96</xdr:row>
      <xdr:rowOff>62419</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42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53546</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51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115991</xdr:rowOff>
    </xdr:from>
    <xdr:to>
      <xdr:col>41</xdr:col>
      <xdr:colOff>50800</xdr:colOff>
      <xdr:row>96</xdr:row>
      <xdr:rowOff>140305</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6972300" y="16403741"/>
          <a:ext cx="889000" cy="195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98306</xdr:rowOff>
    </xdr:from>
    <xdr:to>
      <xdr:col>41</xdr:col>
      <xdr:colOff>101600</xdr:colOff>
      <xdr:row>96</xdr:row>
      <xdr:rowOff>28456</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38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44983</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16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164779</xdr:rowOff>
    </xdr:from>
    <xdr:to>
      <xdr:col>36</xdr:col>
      <xdr:colOff>165100</xdr:colOff>
      <xdr:row>96</xdr:row>
      <xdr:rowOff>94929</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45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86056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545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65404</xdr:rowOff>
    </xdr:from>
    <xdr:to>
      <xdr:col>55</xdr:col>
      <xdr:colOff>50800</xdr:colOff>
      <xdr:row>94</xdr:row>
      <xdr:rowOff>167004</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18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88281</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03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117687</xdr:rowOff>
    </xdr:from>
    <xdr:to>
      <xdr:col>50</xdr:col>
      <xdr:colOff>165100</xdr:colOff>
      <xdr:row>96</xdr:row>
      <xdr:rowOff>47837</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40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38964</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649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100836</xdr:rowOff>
    </xdr:from>
    <xdr:to>
      <xdr:col>46</xdr:col>
      <xdr:colOff>38100</xdr:colOff>
      <xdr:row>96</xdr:row>
      <xdr:rowOff>30986</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38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47513</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6163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89505</xdr:rowOff>
    </xdr:from>
    <xdr:to>
      <xdr:col>41</xdr:col>
      <xdr:colOff>101600</xdr:colOff>
      <xdr:row>97</xdr:row>
      <xdr:rowOff>19655</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54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10782</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6641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65191</xdr:rowOff>
    </xdr:from>
    <xdr:to>
      <xdr:col>36</xdr:col>
      <xdr:colOff>165100</xdr:colOff>
      <xdr:row>95</xdr:row>
      <xdr:rowOff>166791</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35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11868</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612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13081</xdr:rowOff>
    </xdr:from>
    <xdr:to>
      <xdr:col>85</xdr:col>
      <xdr:colOff>126364</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156581"/>
          <a:ext cx="1269" cy="15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131208</xdr:rowOff>
    </xdr:from>
    <xdr:ext cx="599010"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4931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13081</xdr:rowOff>
    </xdr:from>
    <xdr:to>
      <xdr:col>86</xdr:col>
      <xdr:colOff>25400</xdr:colOff>
      <xdr:row>30</xdr:row>
      <xdr:rowOff>13081</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156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79159</xdr:rowOff>
    </xdr:from>
    <xdr:to>
      <xdr:col>85</xdr:col>
      <xdr:colOff>127000</xdr:colOff>
      <xdr:row>38</xdr:row>
      <xdr:rowOff>73469</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5481300" y="6422809"/>
          <a:ext cx="838200" cy="1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44581</xdr:rowOff>
    </xdr:from>
    <xdr:ext cx="469744"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559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66154</xdr:rowOff>
    </xdr:from>
    <xdr:to>
      <xdr:col>85</xdr:col>
      <xdr:colOff>177800</xdr:colOff>
      <xdr:row>38</xdr:row>
      <xdr:rowOff>167754</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58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79159</xdr:rowOff>
    </xdr:from>
    <xdr:to>
      <xdr:col>81</xdr:col>
      <xdr:colOff>50800</xdr:colOff>
      <xdr:row>37</xdr:row>
      <xdr:rowOff>117208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4592300" y="6422809"/>
          <a:ext cx="889000" cy="38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66561</xdr:rowOff>
    </xdr:from>
    <xdr:to>
      <xdr:col>81</xdr:col>
      <xdr:colOff>101600</xdr:colOff>
      <xdr:row>38</xdr:row>
      <xdr:rowOff>168161</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5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159288</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674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117208</xdr:rowOff>
    </xdr:from>
    <xdr:to>
      <xdr:col>76</xdr:col>
      <xdr:colOff>114300</xdr:colOff>
      <xdr:row>38</xdr:row>
      <xdr:rowOff>164033</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3703300" y="6460858"/>
          <a:ext cx="889000" cy="218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90322</xdr:rowOff>
    </xdr:from>
    <xdr:to>
      <xdr:col>76</xdr:col>
      <xdr:colOff>165100</xdr:colOff>
      <xdr:row>39</xdr:row>
      <xdr:rowOff>20472</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6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11599</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57428" y="6698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140144</xdr:rowOff>
    </xdr:from>
    <xdr:to>
      <xdr:col>71</xdr:col>
      <xdr:colOff>177800</xdr:colOff>
      <xdr:row>38</xdr:row>
      <xdr:rowOff>164033</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2814300" y="6655244"/>
          <a:ext cx="889000" cy="23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118249</xdr:rowOff>
    </xdr:from>
    <xdr:to>
      <xdr:col>72</xdr:col>
      <xdr:colOff>38100</xdr:colOff>
      <xdr:row>39</xdr:row>
      <xdr:rowOff>48399</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63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39526</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468428" y="672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133045</xdr:rowOff>
    </xdr:from>
    <xdr:to>
      <xdr:col>67</xdr:col>
      <xdr:colOff>101600</xdr:colOff>
      <xdr:row>39</xdr:row>
      <xdr:rowOff>63195</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6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54322</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579428" y="674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22669</xdr:rowOff>
    </xdr:from>
    <xdr:to>
      <xdr:col>85</xdr:col>
      <xdr:colOff>177800</xdr:colOff>
      <xdr:row>38</xdr:row>
      <xdr:rowOff>124269</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53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45547</xdr:rowOff>
    </xdr:from>
    <xdr:ext cx="534377"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38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28359</xdr:rowOff>
    </xdr:from>
    <xdr:to>
      <xdr:col>81</xdr:col>
      <xdr:colOff>101600</xdr:colOff>
      <xdr:row>37</xdr:row>
      <xdr:rowOff>129959</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372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146486</xdr:rowOff>
    </xdr:from>
    <xdr:ext cx="534377"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14111" y="6147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66408</xdr:rowOff>
    </xdr:from>
    <xdr:to>
      <xdr:col>76</xdr:col>
      <xdr:colOff>165100</xdr:colOff>
      <xdr:row>37</xdr:row>
      <xdr:rowOff>168008</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410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13085</xdr:rowOff>
    </xdr:from>
    <xdr:ext cx="534377"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325111" y="6185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113233</xdr:rowOff>
    </xdr:from>
    <xdr:to>
      <xdr:col>72</xdr:col>
      <xdr:colOff>38100</xdr:colOff>
      <xdr:row>39</xdr:row>
      <xdr:rowOff>43383</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62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59910</xdr:rowOff>
    </xdr:from>
    <xdr:ext cx="469744"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468428" y="6403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89344</xdr:rowOff>
    </xdr:from>
    <xdr:to>
      <xdr:col>67</xdr:col>
      <xdr:colOff>101600</xdr:colOff>
      <xdr:row>39</xdr:row>
      <xdr:rowOff>19494</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60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36022</xdr:rowOff>
    </xdr:from>
    <xdr:ext cx="469744"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579428" y="6379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11252</xdr:rowOff>
    </xdr:from>
    <xdr:to>
      <xdr:col>85</xdr:col>
      <xdr:colOff>126364</xdr:colOff>
      <xdr:row>77</xdr:row>
      <xdr:rowOff>166700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2012752"/>
          <a:ext cx="1269"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170527</xdr:rowOff>
    </xdr:from>
    <xdr:ext cx="534377"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37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166700</xdr:rowOff>
    </xdr:from>
    <xdr:to>
      <xdr:col>86</xdr:col>
      <xdr:colOff>25400</xdr:colOff>
      <xdr:row>77</xdr:row>
      <xdr:rowOff>166700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3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129379</xdr:rowOff>
    </xdr:from>
    <xdr:ext cx="599010"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787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11252</xdr:rowOff>
    </xdr:from>
    <xdr:to>
      <xdr:col>86</xdr:col>
      <xdr:colOff>25400</xdr:colOff>
      <xdr:row>70</xdr:row>
      <xdr:rowOff>11252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2012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119138</xdr:rowOff>
    </xdr:from>
    <xdr:to>
      <xdr:col>85</xdr:col>
      <xdr:colOff>127000</xdr:colOff>
      <xdr:row>73</xdr:row>
      <xdr:rowOff>144425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5481300" y="12634988"/>
          <a:ext cx="838200" cy="25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132707</xdr:rowOff>
    </xdr:from>
    <xdr:ext cx="534377"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2820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154280</xdr:rowOff>
    </xdr:from>
    <xdr:to>
      <xdr:col>85</xdr:col>
      <xdr:colOff>177800</xdr:colOff>
      <xdr:row>75</xdr:row>
      <xdr:rowOff>84430</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284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107176</xdr:rowOff>
    </xdr:from>
    <xdr:to>
      <xdr:col>81</xdr:col>
      <xdr:colOff>50800</xdr:colOff>
      <xdr:row>73</xdr:row>
      <xdr:rowOff>119138</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4592300" y="12623026"/>
          <a:ext cx="889000" cy="11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158090</xdr:rowOff>
    </xdr:from>
    <xdr:to>
      <xdr:col>81</xdr:col>
      <xdr:colOff>101600</xdr:colOff>
      <xdr:row>75</xdr:row>
      <xdr:rowOff>88240</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28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79367</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293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107176</xdr:rowOff>
    </xdr:from>
    <xdr:to>
      <xdr:col>76</xdr:col>
      <xdr:colOff>114300</xdr:colOff>
      <xdr:row>73</xdr:row>
      <xdr:rowOff>121691</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3703300" y="12623026"/>
          <a:ext cx="889000" cy="1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162344</xdr:rowOff>
    </xdr:from>
    <xdr:to>
      <xdr:col>76</xdr:col>
      <xdr:colOff>165100</xdr:colOff>
      <xdr:row>75</xdr:row>
      <xdr:rowOff>92494</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83621</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294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95009</xdr:rowOff>
    </xdr:from>
    <xdr:to>
      <xdr:col>71</xdr:col>
      <xdr:colOff>177800</xdr:colOff>
      <xdr:row>73</xdr:row>
      <xdr:rowOff>121691</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2814300" y="12610859"/>
          <a:ext cx="889000" cy="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149860</xdr:rowOff>
    </xdr:from>
    <xdr:to>
      <xdr:col>72</xdr:col>
      <xdr:colOff>38100</xdr:colOff>
      <xdr:row>75</xdr:row>
      <xdr:rowOff>80010</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71137</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292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147434</xdr:rowOff>
    </xdr:from>
    <xdr:to>
      <xdr:col>67</xdr:col>
      <xdr:colOff>101600</xdr:colOff>
      <xdr:row>75</xdr:row>
      <xdr:rowOff>77584</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68711</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292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93625</xdr:rowOff>
    </xdr:from>
    <xdr:to>
      <xdr:col>85</xdr:col>
      <xdr:colOff>177800</xdr:colOff>
      <xdr:row>74</xdr:row>
      <xdr:rowOff>23775</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260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116502</xdr:rowOff>
    </xdr:from>
    <xdr:ext cx="534377"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2460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68338</xdr:rowOff>
    </xdr:from>
    <xdr:to>
      <xdr:col>81</xdr:col>
      <xdr:colOff>101600</xdr:colOff>
      <xdr:row>73</xdr:row>
      <xdr:rowOff>169938</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258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15015</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14111" y="1235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56376</xdr:rowOff>
    </xdr:from>
    <xdr:to>
      <xdr:col>76</xdr:col>
      <xdr:colOff>165100</xdr:colOff>
      <xdr:row>73</xdr:row>
      <xdr:rowOff>157976</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257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3053</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25111" y="12347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70891</xdr:rowOff>
    </xdr:from>
    <xdr:to>
      <xdr:col>72</xdr:col>
      <xdr:colOff>38100</xdr:colOff>
      <xdr:row>74</xdr:row>
      <xdr:rowOff>1041</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258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17568</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36111" y="1236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44209</xdr:rowOff>
    </xdr:from>
    <xdr:to>
      <xdr:col>67</xdr:col>
      <xdr:colOff>101600</xdr:colOff>
      <xdr:row>73</xdr:row>
      <xdr:rowOff>145809</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256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162336</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47111" y="12335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115948</xdr:rowOff>
    </xdr:from>
    <xdr:to>
      <xdr:col>85</xdr:col>
      <xdr:colOff>126364</xdr:colOff>
      <xdr:row>98</xdr:row>
      <xdr:rowOff>132797</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546448"/>
          <a:ext cx="1269" cy="1388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136624</xdr:rowOff>
    </xdr:from>
    <xdr:ext cx="378565"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6938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132797</xdr:rowOff>
    </xdr:from>
    <xdr:to>
      <xdr:col>86</xdr:col>
      <xdr:colOff>25400</xdr:colOff>
      <xdr:row>98</xdr:row>
      <xdr:rowOff>132797</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6934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62625</xdr:rowOff>
    </xdr:from>
    <xdr:ext cx="534377"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32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115948</xdr:rowOff>
    </xdr:from>
    <xdr:to>
      <xdr:col>86</xdr:col>
      <xdr:colOff>25400</xdr:colOff>
      <xdr:row>90</xdr:row>
      <xdr:rowOff>115948</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546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25515</xdr:rowOff>
    </xdr:from>
    <xdr:to>
      <xdr:col>85</xdr:col>
      <xdr:colOff>127000</xdr:colOff>
      <xdr:row>96</xdr:row>
      <xdr:rowOff>71989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6484715"/>
          <a:ext cx="838200" cy="4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48468</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507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70041</xdr:rowOff>
    </xdr:from>
    <xdr:to>
      <xdr:col>85</xdr:col>
      <xdr:colOff>177800</xdr:colOff>
      <xdr:row>97</xdr:row>
      <xdr:rowOff>191</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52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71989</xdr:rowOff>
    </xdr:from>
    <xdr:to>
      <xdr:col>81</xdr:col>
      <xdr:colOff>50800</xdr:colOff>
      <xdr:row>97</xdr:row>
      <xdr:rowOff>79418</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6531189"/>
          <a:ext cx="889000" cy="178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99439</xdr:rowOff>
    </xdr:from>
    <xdr:to>
      <xdr:col>81</xdr:col>
      <xdr:colOff>101600</xdr:colOff>
      <xdr:row>97</xdr:row>
      <xdr:rowOff>29589</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55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20716</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651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65588</xdr:rowOff>
    </xdr:from>
    <xdr:to>
      <xdr:col>76</xdr:col>
      <xdr:colOff>114300</xdr:colOff>
      <xdr:row>97</xdr:row>
      <xdr:rowOff>79418</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3703300" y="16696238"/>
          <a:ext cx="889000" cy="1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92123</xdr:rowOff>
    </xdr:from>
    <xdr:to>
      <xdr:col>76</xdr:col>
      <xdr:colOff>165100</xdr:colOff>
      <xdr:row>97</xdr:row>
      <xdr:rowOff>22273</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38800</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32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65588</xdr:rowOff>
    </xdr:from>
    <xdr:to>
      <xdr:col>71</xdr:col>
      <xdr:colOff>177800</xdr:colOff>
      <xdr:row>97</xdr:row>
      <xdr:rowOff>90323</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2814300" y="16696238"/>
          <a:ext cx="889000" cy="2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56485</xdr:rowOff>
    </xdr:from>
    <xdr:to>
      <xdr:col>72</xdr:col>
      <xdr:colOff>38100</xdr:colOff>
      <xdr:row>96</xdr:row>
      <xdr:rowOff>158085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3162</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29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82224</xdr:rowOff>
    </xdr:from>
    <xdr:to>
      <xdr:col>67</xdr:col>
      <xdr:colOff>101600</xdr:colOff>
      <xdr:row>97</xdr:row>
      <xdr:rowOff>12374</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28901</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31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146165</xdr:rowOff>
    </xdr:from>
    <xdr:to>
      <xdr:col>85</xdr:col>
      <xdr:colOff>177800</xdr:colOff>
      <xdr:row>96</xdr:row>
      <xdr:rowOff>76315</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43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169042</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28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21189</xdr:rowOff>
    </xdr:from>
    <xdr:to>
      <xdr:col>81</xdr:col>
      <xdr:colOff>101600</xdr:colOff>
      <xdr:row>96</xdr:row>
      <xdr:rowOff>122789</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48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139316</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625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28618</xdr:rowOff>
    </xdr:from>
    <xdr:to>
      <xdr:col>76</xdr:col>
      <xdr:colOff>165100</xdr:colOff>
      <xdr:row>97</xdr:row>
      <xdr:rowOff>130218</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65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121345</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675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14788</xdr:rowOff>
    </xdr:from>
    <xdr:to>
      <xdr:col>72</xdr:col>
      <xdr:colOff>38100</xdr:colOff>
      <xdr:row>97</xdr:row>
      <xdr:rowOff>116388</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64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107515</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6738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39523</xdr:rowOff>
    </xdr:from>
    <xdr:to>
      <xdr:col>67</xdr:col>
      <xdr:colOff>101600</xdr:colOff>
      <xdr:row>97</xdr:row>
      <xdr:rowOff>141123</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670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132250</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79428" y="16762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61244</xdr:rowOff>
    </xdr:from>
    <xdr:to>
      <xdr:col>116</xdr:col>
      <xdr:colOff>62864</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547644"/>
          <a:ext cx="1269" cy="1107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7921</xdr:rowOff>
    </xdr:from>
    <xdr:ext cx="534377"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32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61244</xdr:rowOff>
    </xdr:from>
    <xdr:to>
      <xdr:col>116</xdr:col>
      <xdr:colOff>152400</xdr:colOff>
      <xdr:row>32</xdr:row>
      <xdr:rowOff>61244</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54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167223</xdr:rowOff>
    </xdr:from>
    <xdr:to>
      <xdr:col>116</xdr:col>
      <xdr:colOff>63500</xdr:colOff>
      <xdr:row>37</xdr:row>
      <xdr:rowOff>169601</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1323300" y="6510873"/>
          <a:ext cx="838200" cy="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99615</xdr:rowOff>
    </xdr:from>
    <xdr:ext cx="469744"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271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76738</xdr:rowOff>
    </xdr:from>
    <xdr:to>
      <xdr:col>116</xdr:col>
      <xdr:colOff>114300</xdr:colOff>
      <xdr:row>38</xdr:row>
      <xdr:rowOff>6888</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42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167223</xdr:rowOff>
    </xdr:from>
    <xdr:to>
      <xdr:col>111</xdr:col>
      <xdr:colOff>177800</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0434300" y="6510873"/>
          <a:ext cx="889000" cy="14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151765</xdr:rowOff>
    </xdr:from>
    <xdr:to>
      <xdr:col>112</xdr:col>
      <xdr:colOff>38100</xdr:colOff>
      <xdr:row>38</xdr:row>
      <xdr:rowOff>81915</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73042</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428" y="6588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166212</xdr:rowOff>
    </xdr:from>
    <xdr:to>
      <xdr:col>107</xdr:col>
      <xdr:colOff>101600</xdr:colOff>
      <xdr:row>38</xdr:row>
      <xdr:rowOff>96362</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5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112889</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28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6376</xdr:rowOff>
    </xdr:from>
    <xdr:to>
      <xdr:col>102</xdr:col>
      <xdr:colOff>165100</xdr:colOff>
      <xdr:row>38</xdr:row>
      <xdr:rowOff>107976</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5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124503</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10428" y="6296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10261</xdr:rowOff>
    </xdr:from>
    <xdr:to>
      <xdr:col>98</xdr:col>
      <xdr:colOff>38100</xdr:colOff>
      <xdr:row>38</xdr:row>
      <xdr:rowOff>111861</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52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128389</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300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118801</xdr:rowOff>
    </xdr:from>
    <xdr:to>
      <xdr:col>116</xdr:col>
      <xdr:colOff>114300</xdr:colOff>
      <xdr:row>38</xdr:row>
      <xdr:rowOff>48951</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46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97228</xdr:rowOff>
    </xdr:from>
    <xdr:ext cx="469744"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440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116424</xdr:rowOff>
    </xdr:from>
    <xdr:to>
      <xdr:col>112</xdr:col>
      <xdr:colOff>38100</xdr:colOff>
      <xdr:row>38</xdr:row>
      <xdr:rowOff>46574</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46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63101</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088428" y="623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113182</xdr:rowOff>
    </xdr:from>
    <xdr:to>
      <xdr:col>116</xdr:col>
      <xdr:colOff>62864</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2159595" y="8857132"/>
          <a:ext cx="1269" cy="1302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2" name="貸付金最小値テキスト">
          <a:extLst>
            <a:ext uri="{FF2B5EF4-FFF2-40B4-BE49-F238E27FC236}">
              <a16:creationId xmlns:a16="http://schemas.microsoft.com/office/drawing/2014/main" id="{00000000-0008-0000-0600-000018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59859</xdr:rowOff>
    </xdr:from>
    <xdr:ext cx="534377" cy="259045"/>
    <xdr:sp macro="" textlink="">
      <xdr:nvSpPr>
        <xdr:cNvPr id="794" name="貸付金最大値テキスト">
          <a:extLst>
            <a:ext uri="{FF2B5EF4-FFF2-40B4-BE49-F238E27FC236}">
              <a16:creationId xmlns:a16="http://schemas.microsoft.com/office/drawing/2014/main" id="{00000000-0008-0000-0600-00001A030000}"/>
            </a:ext>
          </a:extLst>
        </xdr:cNvPr>
        <xdr:cNvSpPr txBox="1"/>
      </xdr:nvSpPr>
      <xdr:spPr>
        <a:xfrm>
          <a:off x="22212300" y="863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113182</xdr:rowOff>
    </xdr:from>
    <xdr:to>
      <xdr:col>116</xdr:col>
      <xdr:colOff>152400</xdr:colOff>
      <xdr:row>51</xdr:row>
      <xdr:rowOff>113182</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885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43802</xdr:rowOff>
    </xdr:from>
    <xdr:to>
      <xdr:col>116</xdr:col>
      <xdr:colOff>63500</xdr:colOff>
      <xdr:row>59</xdr:row>
      <xdr:rowOff>44297</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1323300" y="10159352"/>
          <a:ext cx="8382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148048</xdr:rowOff>
    </xdr:from>
    <xdr:ext cx="469744" cy="259045"/>
    <xdr:sp macro="" textlink="">
      <xdr:nvSpPr>
        <xdr:cNvPr id="797" name="貸付金平均値テキスト">
          <a:extLst>
            <a:ext uri="{FF2B5EF4-FFF2-40B4-BE49-F238E27FC236}">
              <a16:creationId xmlns:a16="http://schemas.microsoft.com/office/drawing/2014/main" id="{00000000-0008-0000-0600-00001D030000}"/>
            </a:ext>
          </a:extLst>
        </xdr:cNvPr>
        <xdr:cNvSpPr txBox="1"/>
      </xdr:nvSpPr>
      <xdr:spPr>
        <a:xfrm>
          <a:off x="22212300" y="97492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125171</xdr:rowOff>
    </xdr:from>
    <xdr:to>
      <xdr:col>116</xdr:col>
      <xdr:colOff>114300</xdr:colOff>
      <xdr:row>58</xdr:row>
      <xdr:rowOff>55321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2110700" y="989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43764</xdr:rowOff>
    </xdr:from>
    <xdr:to>
      <xdr:col>111</xdr:col>
      <xdr:colOff>177800</xdr:colOff>
      <xdr:row>59</xdr:row>
      <xdr:rowOff>43802</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0434300" y="10159314"/>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134048</xdr:rowOff>
    </xdr:from>
    <xdr:to>
      <xdr:col>112</xdr:col>
      <xdr:colOff>38100</xdr:colOff>
      <xdr:row>58</xdr:row>
      <xdr:rowOff>64198</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127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80725</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968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43117</xdr:rowOff>
    </xdr:from>
    <xdr:to>
      <xdr:col>107</xdr:col>
      <xdr:colOff>50800</xdr:colOff>
      <xdr:row>59</xdr:row>
      <xdr:rowOff>43764</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9545300" y="10158667"/>
          <a:ext cx="889000" cy="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128943</xdr:rowOff>
    </xdr:from>
    <xdr:to>
      <xdr:col>107</xdr:col>
      <xdr:colOff>101600</xdr:colOff>
      <xdr:row>58</xdr:row>
      <xdr:rowOff>59093</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0383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75620</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99428" y="967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41593</xdr:rowOff>
    </xdr:from>
    <xdr:to>
      <xdr:col>102</xdr:col>
      <xdr:colOff>114300</xdr:colOff>
      <xdr:row>59</xdr:row>
      <xdr:rowOff>43117</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8656300" y="10157143"/>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121018</xdr:rowOff>
    </xdr:from>
    <xdr:to>
      <xdr:col>102</xdr:col>
      <xdr:colOff>165100</xdr:colOff>
      <xdr:row>58</xdr:row>
      <xdr:rowOff>51168</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9494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67695</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10428" y="966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108369</xdr:rowOff>
    </xdr:from>
    <xdr:to>
      <xdr:col>98</xdr:col>
      <xdr:colOff>38100</xdr:colOff>
      <xdr:row>58</xdr:row>
      <xdr:rowOff>38519</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605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55046</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21428" y="965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164947</xdr:rowOff>
    </xdr:from>
    <xdr:to>
      <xdr:col>116</xdr:col>
      <xdr:colOff>114300</xdr:colOff>
      <xdr:row>59</xdr:row>
      <xdr:rowOff>95097</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2110700" y="1010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79874</xdr:rowOff>
    </xdr:from>
    <xdr:ext cx="249299" cy="259045"/>
    <xdr:sp macro="" textlink="">
      <xdr:nvSpPr>
        <xdr:cNvPr id="816" name="貸付金該当値テキスト">
          <a:extLst>
            <a:ext uri="{FF2B5EF4-FFF2-40B4-BE49-F238E27FC236}">
              <a16:creationId xmlns:a16="http://schemas.microsoft.com/office/drawing/2014/main" id="{00000000-0008-0000-0600-000030030000}"/>
            </a:ext>
          </a:extLst>
        </xdr:cNvPr>
        <xdr:cNvSpPr txBox="1"/>
      </xdr:nvSpPr>
      <xdr:spPr>
        <a:xfrm>
          <a:off x="22212300" y="100239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164452</xdr:rowOff>
    </xdr:from>
    <xdr:to>
      <xdr:col>112</xdr:col>
      <xdr:colOff>38100</xdr:colOff>
      <xdr:row>59</xdr:row>
      <xdr:rowOff>94602</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1272500" y="1010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85729</xdr:rowOff>
    </xdr:from>
    <xdr:ext cx="313932"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66333" y="102012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164414</xdr:rowOff>
    </xdr:from>
    <xdr:to>
      <xdr:col>107</xdr:col>
      <xdr:colOff>101600</xdr:colOff>
      <xdr:row>59</xdr:row>
      <xdr:rowOff>94564</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0383500" y="1010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85691</xdr:rowOff>
    </xdr:from>
    <xdr:ext cx="313932"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277333" y="102012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163767</xdr:rowOff>
    </xdr:from>
    <xdr:to>
      <xdr:col>102</xdr:col>
      <xdr:colOff>165100</xdr:colOff>
      <xdr:row>59</xdr:row>
      <xdr:rowOff>93917</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494500" y="1010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85044</xdr:rowOff>
    </xdr:from>
    <xdr:ext cx="313932"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88333" y="102005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162243</xdr:rowOff>
    </xdr:from>
    <xdr:to>
      <xdr:col>98</xdr:col>
      <xdr:colOff>38100</xdr:colOff>
      <xdr:row>59</xdr:row>
      <xdr:rowOff>92393</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605500" y="1010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83520</xdr:rowOff>
    </xdr:from>
    <xdr:ext cx="313932"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99333" y="101990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a:extLst>
            <a:ext uri="{FF2B5EF4-FFF2-40B4-BE49-F238E27FC236}">
              <a16:creationId xmlns:a16="http://schemas.microsoft.com/office/drawing/2014/main" id="{00000000-0008-0000-0600-00005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151854</xdr:rowOff>
    </xdr:from>
    <xdr:to>
      <xdr:col>116</xdr:col>
      <xdr:colOff>62864</xdr:colOff>
      <xdr:row>78</xdr:row>
      <xdr:rowOff>67653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2159595" y="11981904"/>
          <a:ext cx="1269" cy="1458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71480</xdr:rowOff>
    </xdr:from>
    <xdr:ext cx="534377" cy="259045"/>
    <xdr:sp macro="" textlink="">
      <xdr:nvSpPr>
        <xdr:cNvPr id="850" name="繰出金最小値テキスト">
          <a:extLst>
            <a:ext uri="{FF2B5EF4-FFF2-40B4-BE49-F238E27FC236}">
              <a16:creationId xmlns:a16="http://schemas.microsoft.com/office/drawing/2014/main" id="{00000000-0008-0000-0600-000052030000}"/>
            </a:ext>
          </a:extLst>
        </xdr:cNvPr>
        <xdr:cNvSpPr txBox="1"/>
      </xdr:nvSpPr>
      <xdr:spPr>
        <a:xfrm>
          <a:off x="22212300" y="1344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67653</xdr:rowOff>
    </xdr:from>
    <xdr:to>
      <xdr:col>116</xdr:col>
      <xdr:colOff>152400</xdr:colOff>
      <xdr:row>78</xdr:row>
      <xdr:rowOff>67653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3440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98531</xdr:rowOff>
    </xdr:from>
    <xdr:ext cx="534377" cy="259045"/>
    <xdr:sp macro="" textlink="">
      <xdr:nvSpPr>
        <xdr:cNvPr id="852" name="繰出金最大値テキスト">
          <a:extLst>
            <a:ext uri="{FF2B5EF4-FFF2-40B4-BE49-F238E27FC236}">
              <a16:creationId xmlns:a16="http://schemas.microsoft.com/office/drawing/2014/main" id="{00000000-0008-0000-0600-000054030000}"/>
            </a:ext>
          </a:extLst>
        </xdr:cNvPr>
        <xdr:cNvSpPr txBox="1"/>
      </xdr:nvSpPr>
      <xdr:spPr>
        <a:xfrm>
          <a:off x="22212300" y="11757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151854</xdr:rowOff>
    </xdr:from>
    <xdr:to>
      <xdr:col>116</xdr:col>
      <xdr:colOff>152400</xdr:colOff>
      <xdr:row>69</xdr:row>
      <xdr:rowOff>151854</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1981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147586</xdr:rowOff>
    </xdr:from>
    <xdr:to>
      <xdr:col>116</xdr:col>
      <xdr:colOff>63500</xdr:colOff>
      <xdr:row>73</xdr:row>
      <xdr:rowOff>23876</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1323300" y="12491986"/>
          <a:ext cx="838200" cy="4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136974</xdr:rowOff>
    </xdr:from>
    <xdr:ext cx="534377" cy="259045"/>
    <xdr:sp macro="" textlink="">
      <xdr:nvSpPr>
        <xdr:cNvPr id="855" name="繰出金平均値テキスト">
          <a:extLst>
            <a:ext uri="{FF2B5EF4-FFF2-40B4-BE49-F238E27FC236}">
              <a16:creationId xmlns:a16="http://schemas.microsoft.com/office/drawing/2014/main" id="{00000000-0008-0000-0600-000057030000}"/>
            </a:ext>
          </a:extLst>
        </xdr:cNvPr>
        <xdr:cNvSpPr txBox="1"/>
      </xdr:nvSpPr>
      <xdr:spPr>
        <a:xfrm>
          <a:off x="22212300" y="12652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158547</xdr:rowOff>
    </xdr:from>
    <xdr:to>
      <xdr:col>116</xdr:col>
      <xdr:colOff>114300</xdr:colOff>
      <xdr:row>74</xdr:row>
      <xdr:rowOff>88697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2110700" y="12674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23876</xdr:rowOff>
    </xdr:from>
    <xdr:to>
      <xdr:col>111</xdr:col>
      <xdr:colOff>177800</xdr:colOff>
      <xdr:row>73</xdr:row>
      <xdr:rowOff>118021</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0434300" y="12539726"/>
          <a:ext cx="889000" cy="94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72</xdr:row>
      <xdr:rowOff>105664</xdr:rowOff>
    </xdr:from>
    <xdr:to>
      <xdr:col>112</xdr:col>
      <xdr:colOff>38100</xdr:colOff>
      <xdr:row>73</xdr:row>
      <xdr:rowOff>35814</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1272500" y="1245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52341</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056111" y="1222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103734</xdr:rowOff>
    </xdr:from>
    <xdr:to>
      <xdr:col>107</xdr:col>
      <xdr:colOff>50800</xdr:colOff>
      <xdr:row>73</xdr:row>
      <xdr:rowOff>118021</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9545300" y="12619584"/>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72</xdr:row>
      <xdr:rowOff>100864</xdr:rowOff>
    </xdr:from>
    <xdr:to>
      <xdr:col>107</xdr:col>
      <xdr:colOff>101600</xdr:colOff>
      <xdr:row>73</xdr:row>
      <xdr:rowOff>31014</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0383500" y="1244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47541</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167111" y="1222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31648</xdr:rowOff>
    </xdr:from>
    <xdr:to>
      <xdr:col>102</xdr:col>
      <xdr:colOff>114300</xdr:colOff>
      <xdr:row>73</xdr:row>
      <xdr:rowOff>103734</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8656300" y="12547498"/>
          <a:ext cx="889000" cy="72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45238</xdr:rowOff>
    </xdr:from>
    <xdr:to>
      <xdr:col>102</xdr:col>
      <xdr:colOff>165100</xdr:colOff>
      <xdr:row>72</xdr:row>
      <xdr:rowOff>146838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9494500" y="1238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163365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278111" y="12164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24359</xdr:rowOff>
    </xdr:from>
    <xdr:to>
      <xdr:col>98</xdr:col>
      <xdr:colOff>38100</xdr:colOff>
      <xdr:row>72</xdr:row>
      <xdr:rowOff>125959</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8605500" y="12368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142486</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389111" y="1214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96786</xdr:rowOff>
    </xdr:from>
    <xdr:to>
      <xdr:col>116</xdr:col>
      <xdr:colOff>114300</xdr:colOff>
      <xdr:row>73</xdr:row>
      <xdr:rowOff>26936</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2110700" y="1244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119663</xdr:rowOff>
    </xdr:from>
    <xdr:ext cx="534377" cy="259045"/>
    <xdr:sp macro="" textlink="">
      <xdr:nvSpPr>
        <xdr:cNvPr id="874" name="繰出金該当値テキスト">
          <a:extLst>
            <a:ext uri="{FF2B5EF4-FFF2-40B4-BE49-F238E27FC236}">
              <a16:creationId xmlns:a16="http://schemas.microsoft.com/office/drawing/2014/main" id="{00000000-0008-0000-0600-00006A030000}"/>
            </a:ext>
          </a:extLst>
        </xdr:cNvPr>
        <xdr:cNvSpPr txBox="1"/>
      </xdr:nvSpPr>
      <xdr:spPr>
        <a:xfrm>
          <a:off x="22212300" y="1229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144526</xdr:rowOff>
    </xdr:from>
    <xdr:to>
      <xdr:col>112</xdr:col>
      <xdr:colOff>38100</xdr:colOff>
      <xdr:row>73</xdr:row>
      <xdr:rowOff>74676</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1272500" y="1248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65803</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258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67221</xdr:rowOff>
    </xdr:from>
    <xdr:to>
      <xdr:col>107</xdr:col>
      <xdr:colOff>101600</xdr:colOff>
      <xdr:row>73</xdr:row>
      <xdr:rowOff>168821</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0383500" y="1258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159948</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67111" y="1267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52934</xdr:rowOff>
    </xdr:from>
    <xdr:to>
      <xdr:col>102</xdr:col>
      <xdr:colOff>165100</xdr:colOff>
      <xdr:row>73</xdr:row>
      <xdr:rowOff>154534</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9494500" y="1256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145661</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278111" y="12661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152298</xdr:rowOff>
    </xdr:from>
    <xdr:to>
      <xdr:col>98</xdr:col>
      <xdr:colOff>38100</xdr:colOff>
      <xdr:row>73</xdr:row>
      <xdr:rowOff>82448</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8605500" y="1249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73575</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389111" y="12589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a:extLst>
            <a:ext uri="{FF2B5EF4-FFF2-40B4-BE49-F238E27FC236}">
              <a16:creationId xmlns:a16="http://schemas.microsoft.com/office/drawing/2014/main" id="{00000000-0008-0000-0600-00008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a:extLst>
            <a:ext uri="{FF2B5EF4-FFF2-40B4-BE49-F238E27FC236}">
              <a16:creationId xmlns:a16="http://schemas.microsoft.com/office/drawing/2014/main" id="{00000000-0008-0000-0600-00008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a:extLst>
            <a:ext uri="{FF2B5EF4-FFF2-40B4-BE49-F238E27FC236}">
              <a16:creationId xmlns:a16="http://schemas.microsoft.com/office/drawing/2014/main" id="{00000000-0008-0000-0600-00008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a:extLst>
            <a:ext uri="{FF2B5EF4-FFF2-40B4-BE49-F238E27FC236}">
              <a16:creationId xmlns:a16="http://schemas.microsoft.com/office/drawing/2014/main" id="{00000000-0008-0000-0600-00009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性質別区分では、扶助費、公債費、災害復旧事業費が前年度と比べて減少している。主な減少要因として、扶助費は、会計年度任用職員制度開始に伴う区分変更によるもの。公債費は、元利償還金の減によるもの。災害復旧事業費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月豪雨の災害復旧の多くが前年度に完了したことによるものである。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人件費、物件費、補助費等、積立金、普通建設事業費、繰出金は前年度と比べて大きく増加している。主な増加要因として、人件費は、区分変更によるもの。物件費は、小中学校のタブレット導入によるもの。補助費等は、経済対策として国が実施した特別定額給付金事業によるもの。積立金は、減債基金やふるさと納税基金への積立が大きく増加したことによる。普通建設事業費は、防災行政無線整備工事や学校統廃合による校舎整備、治水対策関連工事などの事業費の増加によるものである。繰出金は、後期高齢者医療事業特別会計への繰出金が大きく増加したことによ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京都府福知山市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77,061
76,034
552.54
54,145,167
52,790,585
1,051,412
24,054,345
49,527,454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71.8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83922</xdr:rowOff>
    </xdr:from>
    <xdr:to>
      <xdr:col>24</xdr:col>
      <xdr:colOff>62865</xdr:colOff>
      <xdr:row>37</xdr:row>
      <xdr:rowOff>133299</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27422"/>
          <a:ext cx="1270" cy="1249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137126</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80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133299</xdr:rowOff>
    </xdr:from>
    <xdr:to>
      <xdr:col>24</xdr:col>
      <xdr:colOff>152400</xdr:colOff>
      <xdr:row>37</xdr:row>
      <xdr:rowOff>133299</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76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30599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002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83922</xdr:rowOff>
    </xdr:from>
    <xdr:to>
      <xdr:col>24</xdr:col>
      <xdr:colOff>152400</xdr:colOff>
      <xdr:row>30</xdr:row>
      <xdr:rowOff>83922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27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73406</xdr:rowOff>
    </xdr:from>
    <xdr:to>
      <xdr:col>24</xdr:col>
      <xdr:colOff>63500</xdr:colOff>
      <xdr:row>34</xdr:row>
      <xdr:rowOff>82093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902706"/>
          <a:ext cx="8382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119905</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49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141478</xdr:rowOff>
    </xdr:from>
    <xdr:to>
      <xdr:col>24</xdr:col>
      <xdr:colOff>114300</xdr:colOff>
      <xdr:row>35</xdr:row>
      <xdr:rowOff>71628</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7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29972</xdr:rowOff>
    </xdr:from>
    <xdr:to>
      <xdr:col>19</xdr:col>
      <xdr:colOff>177800</xdr:colOff>
      <xdr:row>34</xdr:row>
      <xdr:rowOff>73406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85927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94386</xdr:rowOff>
    </xdr:from>
    <xdr:to>
      <xdr:col>20</xdr:col>
      <xdr:colOff>38100</xdr:colOff>
      <xdr:row>35</xdr:row>
      <xdr:rowOff>24536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15663</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01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15342</xdr:rowOff>
    </xdr:from>
    <xdr:to>
      <xdr:col>15</xdr:col>
      <xdr:colOff>50800</xdr:colOff>
      <xdr:row>34</xdr:row>
      <xdr:rowOff>29972</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844642"/>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83871</xdr:rowOff>
    </xdr:from>
    <xdr:to>
      <xdr:col>15</xdr:col>
      <xdr:colOff>101600</xdr:colOff>
      <xdr:row>35</xdr:row>
      <xdr:rowOff>14021</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5148</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005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15342</xdr:rowOff>
    </xdr:from>
    <xdr:to>
      <xdr:col>10</xdr:col>
      <xdr:colOff>114300</xdr:colOff>
      <xdr:row>34</xdr:row>
      <xdr:rowOff>18085</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844642"/>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71984</xdr:rowOff>
    </xdr:from>
    <xdr:to>
      <xdr:col>10</xdr:col>
      <xdr:colOff>165100</xdr:colOff>
      <xdr:row>35</xdr:row>
      <xdr:rowOff>2134</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164711</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99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86157</xdr:rowOff>
    </xdr:from>
    <xdr:to>
      <xdr:col>6</xdr:col>
      <xdr:colOff>38100</xdr:colOff>
      <xdr:row>35</xdr:row>
      <xdr:rowOff>16307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7434</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0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31293</xdr:rowOff>
    </xdr:from>
    <xdr:to>
      <xdr:col>24</xdr:col>
      <xdr:colOff>114300</xdr:colOff>
      <xdr:row>34</xdr:row>
      <xdr:rowOff>132893</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86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54170</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712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22606</xdr:rowOff>
    </xdr:from>
    <xdr:to>
      <xdr:col>20</xdr:col>
      <xdr:colOff>38100</xdr:colOff>
      <xdr:row>34</xdr:row>
      <xdr:rowOff>124206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85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140733</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627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150622</xdr:rowOff>
    </xdr:from>
    <xdr:to>
      <xdr:col>15</xdr:col>
      <xdr:colOff>101600</xdr:colOff>
      <xdr:row>34</xdr:row>
      <xdr:rowOff>80772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8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97299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58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135992</xdr:rowOff>
    </xdr:from>
    <xdr:to>
      <xdr:col>10</xdr:col>
      <xdr:colOff>165100</xdr:colOff>
      <xdr:row>34</xdr:row>
      <xdr:rowOff>66142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79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82669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569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138735</xdr:rowOff>
    </xdr:from>
    <xdr:to>
      <xdr:col>6</xdr:col>
      <xdr:colOff>38100</xdr:colOff>
      <xdr:row>34</xdr:row>
      <xdr:rowOff>68885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79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85412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57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23659</xdr:rowOff>
    </xdr:from>
    <xdr:to>
      <xdr:col>24</xdr:col>
      <xdr:colOff>62865</xdr:colOff>
      <xdr:row>56</xdr:row>
      <xdr:rowOff>71475</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67609"/>
          <a:ext cx="1270" cy="905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75302</xdr:rowOff>
    </xdr:from>
    <xdr:ext cx="599010"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676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71475</xdr:rowOff>
    </xdr:from>
    <xdr:to>
      <xdr:col>24</xdr:col>
      <xdr:colOff>152400</xdr:colOff>
      <xdr:row>56</xdr:row>
      <xdr:rowOff>71475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672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141786</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54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365,457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23659</xdr:rowOff>
    </xdr:from>
    <xdr:to>
      <xdr:col>24</xdr:col>
      <xdr:colOff>152400</xdr:colOff>
      <xdr:row>51</xdr:row>
      <xdr:rowOff>23659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6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59336</xdr:rowOff>
    </xdr:from>
    <xdr:to>
      <xdr:col>24</xdr:col>
      <xdr:colOff>63500</xdr:colOff>
      <xdr:row>57</xdr:row>
      <xdr:rowOff>121031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489086"/>
          <a:ext cx="838200" cy="40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163377</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216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13500</xdr:rowOff>
    </xdr:from>
    <xdr:to>
      <xdr:col>24</xdr:col>
      <xdr:colOff>114300</xdr:colOff>
      <xdr:row>55</xdr:row>
      <xdr:rowOff>115100</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44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121031</xdr:rowOff>
    </xdr:from>
    <xdr:to>
      <xdr:col>19</xdr:col>
      <xdr:colOff>177800</xdr:colOff>
      <xdr:row>57</xdr:row>
      <xdr:rowOff>147930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893681"/>
          <a:ext cx="889000" cy="26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72761</xdr:rowOff>
    </xdr:from>
    <xdr:to>
      <xdr:col>20</xdr:col>
      <xdr:colOff>38100</xdr:colOff>
      <xdr:row>58</xdr:row>
      <xdr:rowOff>2911</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845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165488</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93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120105</xdr:rowOff>
    </xdr:from>
    <xdr:to>
      <xdr:col>15</xdr:col>
      <xdr:colOff>50800</xdr:colOff>
      <xdr:row>57</xdr:row>
      <xdr:rowOff>147930</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9892755"/>
          <a:ext cx="889000" cy="27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84991</xdr:rowOff>
    </xdr:from>
    <xdr:to>
      <xdr:col>15</xdr:col>
      <xdr:colOff>101600</xdr:colOff>
      <xdr:row>58</xdr:row>
      <xdr:rowOff>15141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857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31668</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63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120105</xdr:rowOff>
    </xdr:from>
    <xdr:to>
      <xdr:col>10</xdr:col>
      <xdr:colOff>114300</xdr:colOff>
      <xdr:row>57</xdr:row>
      <xdr:rowOff>145739</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892755"/>
          <a:ext cx="889000" cy="25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84336</xdr:rowOff>
    </xdr:from>
    <xdr:to>
      <xdr:col>10</xdr:col>
      <xdr:colOff>165100</xdr:colOff>
      <xdr:row>58</xdr:row>
      <xdr:rowOff>14486</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856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5613</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949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79413</xdr:rowOff>
    </xdr:from>
    <xdr:to>
      <xdr:col>6</xdr:col>
      <xdr:colOff>38100</xdr:colOff>
      <xdr:row>58</xdr:row>
      <xdr:rowOff>9563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85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26090</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62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8536</xdr:rowOff>
    </xdr:from>
    <xdr:to>
      <xdr:col>24</xdr:col>
      <xdr:colOff>114300</xdr:colOff>
      <xdr:row>55</xdr:row>
      <xdr:rowOff>110136</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43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31413</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289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70231</xdr:rowOff>
    </xdr:from>
    <xdr:to>
      <xdr:col>20</xdr:col>
      <xdr:colOff>38100</xdr:colOff>
      <xdr:row>58</xdr:row>
      <xdr:rowOff>381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84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16908</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61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97130</xdr:rowOff>
    </xdr:from>
    <xdr:to>
      <xdr:col>15</xdr:col>
      <xdr:colOff>101600</xdr:colOff>
      <xdr:row>58</xdr:row>
      <xdr:rowOff>27280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8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18407</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962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69305</xdr:rowOff>
    </xdr:from>
    <xdr:to>
      <xdr:col>10</xdr:col>
      <xdr:colOff>165100</xdr:colOff>
      <xdr:row>57</xdr:row>
      <xdr:rowOff>170905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84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15982</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617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94939</xdr:rowOff>
    </xdr:from>
    <xdr:to>
      <xdr:col>6</xdr:col>
      <xdr:colOff>38100</xdr:colOff>
      <xdr:row>58</xdr:row>
      <xdr:rowOff>25089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86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16216</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960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163665</xdr:rowOff>
    </xdr:from>
    <xdr:to>
      <xdr:col>24</xdr:col>
      <xdr:colOff>62865</xdr:colOff>
      <xdr:row>78</xdr:row>
      <xdr:rowOff>26963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1993715"/>
          <a:ext cx="1270" cy="1406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30790</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03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26963</xdr:rowOff>
    </xdr:from>
    <xdr:to>
      <xdr:col>24</xdr:col>
      <xdr:colOff>152400</xdr:colOff>
      <xdr:row>78</xdr:row>
      <xdr:rowOff>26963</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0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110342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6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245,613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163665</xdr:rowOff>
    </xdr:from>
    <xdr:to>
      <xdr:col>24</xdr:col>
      <xdr:colOff>152400</xdr:colOff>
      <xdr:row>69</xdr:row>
      <xdr:rowOff>163665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199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95021</xdr:rowOff>
    </xdr:from>
    <xdr:to>
      <xdr:col>24</xdr:col>
      <xdr:colOff>63500</xdr:colOff>
      <xdr:row>74</xdr:row>
      <xdr:rowOff>111125</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2782321"/>
          <a:ext cx="838200" cy="1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123321</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8106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144894</xdr:rowOff>
    </xdr:from>
    <xdr:to>
      <xdr:col>24</xdr:col>
      <xdr:colOff>114300</xdr:colOff>
      <xdr:row>75</xdr:row>
      <xdr:rowOff>75044</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95021</xdr:rowOff>
    </xdr:from>
    <xdr:to>
      <xdr:col>19</xdr:col>
      <xdr:colOff>177800</xdr:colOff>
      <xdr:row>75</xdr:row>
      <xdr:rowOff>20231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782321"/>
          <a:ext cx="889000" cy="96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41237</xdr:rowOff>
    </xdr:from>
    <xdr:to>
      <xdr:col>20</xdr:col>
      <xdr:colOff>38100</xdr:colOff>
      <xdr:row>75</xdr:row>
      <xdr:rowOff>142837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133963</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9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20231</xdr:rowOff>
    </xdr:from>
    <xdr:to>
      <xdr:col>15</xdr:col>
      <xdr:colOff>50800</xdr:colOff>
      <xdr:row>75</xdr:row>
      <xdr:rowOff>24714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2878981"/>
          <a:ext cx="889000" cy="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111366</xdr:rowOff>
    </xdr:from>
    <xdr:to>
      <xdr:col>15</xdr:col>
      <xdr:colOff>101600</xdr:colOff>
      <xdr:row>76</xdr:row>
      <xdr:rowOff>41517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32644</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062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24714</xdr:rowOff>
    </xdr:from>
    <xdr:to>
      <xdr:col>10</xdr:col>
      <xdr:colOff>114300</xdr:colOff>
      <xdr:row>75</xdr:row>
      <xdr:rowOff>49568</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2883464"/>
          <a:ext cx="889000" cy="2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110224</xdr:rowOff>
    </xdr:from>
    <xdr:to>
      <xdr:col>10</xdr:col>
      <xdr:colOff>165100</xdr:colOff>
      <xdr:row>76</xdr:row>
      <xdr:rowOff>40373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31500</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061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154851</xdr:rowOff>
    </xdr:from>
    <xdr:to>
      <xdr:col>6</xdr:col>
      <xdr:colOff>38100</xdr:colOff>
      <xdr:row>76</xdr:row>
      <xdr:rowOff>85001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76128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10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60325</xdr:rowOff>
    </xdr:from>
    <xdr:to>
      <xdr:col>24</xdr:col>
      <xdr:colOff>114300</xdr:colOff>
      <xdr:row>74</xdr:row>
      <xdr:rowOff>161925</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74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83202</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599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44221</xdr:rowOff>
    </xdr:from>
    <xdr:to>
      <xdr:col>20</xdr:col>
      <xdr:colOff>38100</xdr:colOff>
      <xdr:row>74</xdr:row>
      <xdr:rowOff>145821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73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162348</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506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140881</xdr:rowOff>
    </xdr:from>
    <xdr:to>
      <xdr:col>15</xdr:col>
      <xdr:colOff>101600</xdr:colOff>
      <xdr:row>75</xdr:row>
      <xdr:rowOff>71031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82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87558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603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145364</xdr:rowOff>
    </xdr:from>
    <xdr:to>
      <xdr:col>10</xdr:col>
      <xdr:colOff>165100</xdr:colOff>
      <xdr:row>75</xdr:row>
      <xdr:rowOff>75514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83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92041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607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170218</xdr:rowOff>
    </xdr:from>
    <xdr:to>
      <xdr:col>6</xdr:col>
      <xdr:colOff>38100</xdr:colOff>
      <xdr:row>75</xdr:row>
      <xdr:rowOff>100368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285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116895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632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50622</xdr:rowOff>
    </xdr:from>
    <xdr:to>
      <xdr:col>24</xdr:col>
      <xdr:colOff>62865</xdr:colOff>
      <xdr:row>98</xdr:row>
      <xdr:rowOff>44331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481122"/>
          <a:ext cx="1270" cy="1365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48158</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85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44331</xdr:rowOff>
    </xdr:from>
    <xdr:to>
      <xdr:col>24</xdr:col>
      <xdr:colOff>152400</xdr:colOff>
      <xdr:row>98</xdr:row>
      <xdr:rowOff>44331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846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168749</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256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50622</xdr:rowOff>
    </xdr:from>
    <xdr:to>
      <xdr:col>24</xdr:col>
      <xdr:colOff>152400</xdr:colOff>
      <xdr:row>90</xdr:row>
      <xdr:rowOff>50622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48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15875</xdr:rowOff>
    </xdr:from>
    <xdr:to>
      <xdr:col>24</xdr:col>
      <xdr:colOff>63500</xdr:colOff>
      <xdr:row>96</xdr:row>
      <xdr:rowOff>68464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475075"/>
          <a:ext cx="838200" cy="5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38839</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498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60412</xdr:rowOff>
    </xdr:from>
    <xdr:to>
      <xdr:col>24</xdr:col>
      <xdr:colOff>114300</xdr:colOff>
      <xdr:row>96</xdr:row>
      <xdr:rowOff>162012</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51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64621</xdr:rowOff>
    </xdr:from>
    <xdr:to>
      <xdr:col>19</xdr:col>
      <xdr:colOff>177800</xdr:colOff>
      <xdr:row>96</xdr:row>
      <xdr:rowOff>68464</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2908300" y="16523821"/>
          <a:ext cx="889000" cy="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96030</xdr:rowOff>
    </xdr:from>
    <xdr:to>
      <xdr:col>20</xdr:col>
      <xdr:colOff>38100</xdr:colOff>
      <xdr:row>97</xdr:row>
      <xdr:rowOff>26180</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55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17307</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64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64621</xdr:rowOff>
    </xdr:from>
    <xdr:to>
      <xdr:col>15</xdr:col>
      <xdr:colOff>50800</xdr:colOff>
      <xdr:row>96</xdr:row>
      <xdr:rowOff>70673</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523821"/>
          <a:ext cx="889000" cy="6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117770</xdr:rowOff>
    </xdr:from>
    <xdr:to>
      <xdr:col>15</xdr:col>
      <xdr:colOff>101600</xdr:colOff>
      <xdr:row>97</xdr:row>
      <xdr:rowOff>47920</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57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39047</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66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21296</xdr:rowOff>
    </xdr:from>
    <xdr:to>
      <xdr:col>10</xdr:col>
      <xdr:colOff>114300</xdr:colOff>
      <xdr:row>96</xdr:row>
      <xdr:rowOff>70673</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1130300" y="16480496"/>
          <a:ext cx="889000" cy="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136623</xdr:rowOff>
    </xdr:from>
    <xdr:to>
      <xdr:col>10</xdr:col>
      <xdr:colOff>165100</xdr:colOff>
      <xdr:row>97</xdr:row>
      <xdr:rowOff>66773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59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57900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68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136209</xdr:rowOff>
    </xdr:from>
    <xdr:to>
      <xdr:col>6</xdr:col>
      <xdr:colOff>38100</xdr:colOff>
      <xdr:row>97</xdr:row>
      <xdr:rowOff>66359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59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57486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68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136525</xdr:rowOff>
    </xdr:from>
    <xdr:to>
      <xdr:col>24</xdr:col>
      <xdr:colOff>114300</xdr:colOff>
      <xdr:row>96</xdr:row>
      <xdr:rowOff>66675</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42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159402</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275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17664</xdr:rowOff>
    </xdr:from>
    <xdr:to>
      <xdr:col>20</xdr:col>
      <xdr:colOff>38100</xdr:colOff>
      <xdr:row>96</xdr:row>
      <xdr:rowOff>119264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47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135791</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25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13821</xdr:rowOff>
    </xdr:from>
    <xdr:to>
      <xdr:col>15</xdr:col>
      <xdr:colOff>101600</xdr:colOff>
      <xdr:row>96</xdr:row>
      <xdr:rowOff>115421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47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131948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248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19873</xdr:rowOff>
    </xdr:from>
    <xdr:to>
      <xdr:col>10</xdr:col>
      <xdr:colOff>165100</xdr:colOff>
      <xdr:row>96</xdr:row>
      <xdr:rowOff>121473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47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138000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25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141946</xdr:rowOff>
    </xdr:from>
    <xdr:to>
      <xdr:col>6</xdr:col>
      <xdr:colOff>38100</xdr:colOff>
      <xdr:row>96</xdr:row>
      <xdr:rowOff>72096</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42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88623</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20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123698</xdr:rowOff>
    </xdr:from>
    <xdr:to>
      <xdr:col>54</xdr:col>
      <xdr:colOff>189865</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67198"/>
          <a:ext cx="1270" cy="151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70375</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4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9,298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123698</xdr:rowOff>
    </xdr:from>
    <xdr:to>
      <xdr:col>55</xdr:col>
      <xdr:colOff>88900</xdr:colOff>
      <xdr:row>30</xdr:row>
      <xdr:rowOff>123698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6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55771</xdr:rowOff>
    </xdr:from>
    <xdr:to>
      <xdr:col>55</xdr:col>
      <xdr:colOff>0</xdr:colOff>
      <xdr:row>39</xdr:row>
      <xdr:rowOff>57077</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42321"/>
          <a:ext cx="8382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92999</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366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70122</xdr:rowOff>
    </xdr:from>
    <xdr:to>
      <xdr:col>55</xdr:col>
      <xdr:colOff>50800</xdr:colOff>
      <xdr:row>39</xdr:row>
      <xdr:rowOff>272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8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49730</xdr:rowOff>
    </xdr:from>
    <xdr:to>
      <xdr:col>50</xdr:col>
      <xdr:colOff>114300</xdr:colOff>
      <xdr:row>39</xdr:row>
      <xdr:rowOff>55771</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36280"/>
          <a:ext cx="889000" cy="6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103759</xdr:rowOff>
    </xdr:from>
    <xdr:to>
      <xdr:col>50</xdr:col>
      <xdr:colOff>165100</xdr:colOff>
      <xdr:row>39</xdr:row>
      <xdr:rowOff>33909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61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50436</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394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47117</xdr:rowOff>
    </xdr:from>
    <xdr:to>
      <xdr:col>45</xdr:col>
      <xdr:colOff>177800</xdr:colOff>
      <xdr:row>39</xdr:row>
      <xdr:rowOff>49730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33667"/>
          <a:ext cx="8890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108331</xdr:rowOff>
    </xdr:from>
    <xdr:to>
      <xdr:col>46</xdr:col>
      <xdr:colOff>38100</xdr:colOff>
      <xdr:row>39</xdr:row>
      <xdr:rowOff>38481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62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55008</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398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40096</xdr:rowOff>
    </xdr:from>
    <xdr:to>
      <xdr:col>41</xdr:col>
      <xdr:colOff>50800</xdr:colOff>
      <xdr:row>39</xdr:row>
      <xdr:rowOff>47117</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26646"/>
          <a:ext cx="889000" cy="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104086</xdr:rowOff>
    </xdr:from>
    <xdr:to>
      <xdr:col>41</xdr:col>
      <xdr:colOff>101600</xdr:colOff>
      <xdr:row>39</xdr:row>
      <xdr:rowOff>34236</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61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50763</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394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99187</xdr:rowOff>
    </xdr:from>
    <xdr:to>
      <xdr:col>36</xdr:col>
      <xdr:colOff>165100</xdr:colOff>
      <xdr:row>39</xdr:row>
      <xdr:rowOff>29337</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614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45864</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389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6277</xdr:rowOff>
    </xdr:from>
    <xdr:to>
      <xdr:col>55</xdr:col>
      <xdr:colOff>50800</xdr:colOff>
      <xdr:row>39</xdr:row>
      <xdr:rowOff>107877</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9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92654</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607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4971</xdr:rowOff>
    </xdr:from>
    <xdr:to>
      <xdr:col>50</xdr:col>
      <xdr:colOff>165100</xdr:colOff>
      <xdr:row>39</xdr:row>
      <xdr:rowOff>106571</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9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97698</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784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170380</xdr:rowOff>
    </xdr:from>
    <xdr:to>
      <xdr:col>46</xdr:col>
      <xdr:colOff>38100</xdr:colOff>
      <xdr:row>39</xdr:row>
      <xdr:rowOff>100530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8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91657</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778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167767</xdr:rowOff>
    </xdr:from>
    <xdr:to>
      <xdr:col>41</xdr:col>
      <xdr:colOff>101600</xdr:colOff>
      <xdr:row>39</xdr:row>
      <xdr:rowOff>97917</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8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89044</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775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160746</xdr:rowOff>
    </xdr:from>
    <xdr:to>
      <xdr:col>36</xdr:col>
      <xdr:colOff>165100</xdr:colOff>
      <xdr:row>39</xdr:row>
      <xdr:rowOff>90896</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7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82023</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7685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65653</xdr:rowOff>
    </xdr:from>
    <xdr:to>
      <xdr:col>54</xdr:col>
      <xdr:colOff>189865</xdr:colOff>
      <xdr:row>59</xdr:row>
      <xdr:rowOff>42069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38153"/>
          <a:ext cx="1270" cy="1519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45896</xdr:rowOff>
    </xdr:from>
    <xdr:ext cx="378565"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61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42069</xdr:rowOff>
    </xdr:from>
    <xdr:to>
      <xdr:col>55</xdr:col>
      <xdr:colOff>88900</xdr:colOff>
      <xdr:row>59</xdr:row>
      <xdr:rowOff>42069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57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12330</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41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79,887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65653</xdr:rowOff>
    </xdr:from>
    <xdr:to>
      <xdr:col>55</xdr:col>
      <xdr:colOff>88900</xdr:colOff>
      <xdr:row>50</xdr:row>
      <xdr:rowOff>65653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3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93714</xdr:rowOff>
    </xdr:from>
    <xdr:to>
      <xdr:col>55</xdr:col>
      <xdr:colOff>0</xdr:colOff>
      <xdr:row>56</xdr:row>
      <xdr:rowOff>132709</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694914"/>
          <a:ext cx="838200" cy="38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24484</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625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46057</xdr:rowOff>
    </xdr:from>
    <xdr:to>
      <xdr:col>55</xdr:col>
      <xdr:colOff>50800</xdr:colOff>
      <xdr:row>56</xdr:row>
      <xdr:rowOff>147657</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64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132709</xdr:rowOff>
    </xdr:from>
    <xdr:to>
      <xdr:col>50</xdr:col>
      <xdr:colOff>114300</xdr:colOff>
      <xdr:row>56</xdr:row>
      <xdr:rowOff>144253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733909"/>
          <a:ext cx="889000" cy="1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63735</xdr:rowOff>
    </xdr:from>
    <xdr:to>
      <xdr:col>50</xdr:col>
      <xdr:colOff>165100</xdr:colOff>
      <xdr:row>56</xdr:row>
      <xdr:rowOff>165335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10412</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44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127813</xdr:rowOff>
    </xdr:from>
    <xdr:to>
      <xdr:col>45</xdr:col>
      <xdr:colOff>177800</xdr:colOff>
      <xdr:row>56</xdr:row>
      <xdr:rowOff>144253</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729013"/>
          <a:ext cx="889000" cy="16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59792</xdr:rowOff>
    </xdr:from>
    <xdr:to>
      <xdr:col>46</xdr:col>
      <xdr:colOff>38100</xdr:colOff>
      <xdr:row>56</xdr:row>
      <xdr:rowOff>161392</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6469</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4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106438</xdr:rowOff>
    </xdr:from>
    <xdr:to>
      <xdr:col>41</xdr:col>
      <xdr:colOff>50800</xdr:colOff>
      <xdr:row>56</xdr:row>
      <xdr:rowOff>127813</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9707638"/>
          <a:ext cx="889000" cy="21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36341</xdr:rowOff>
    </xdr:from>
    <xdr:to>
      <xdr:col>41</xdr:col>
      <xdr:colOff>101600</xdr:colOff>
      <xdr:row>56</xdr:row>
      <xdr:rowOff>137941</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154468</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41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75336</xdr:rowOff>
    </xdr:from>
    <xdr:to>
      <xdr:col>36</xdr:col>
      <xdr:colOff>165100</xdr:colOff>
      <xdr:row>57</xdr:row>
      <xdr:rowOff>5486</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168063</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76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42914</xdr:rowOff>
    </xdr:from>
    <xdr:to>
      <xdr:col>55</xdr:col>
      <xdr:colOff>50800</xdr:colOff>
      <xdr:row>56</xdr:row>
      <xdr:rowOff>144514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64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65791</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49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81909</xdr:rowOff>
    </xdr:from>
    <xdr:to>
      <xdr:col>50</xdr:col>
      <xdr:colOff>165100</xdr:colOff>
      <xdr:row>57</xdr:row>
      <xdr:rowOff>12059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68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3186</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775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93453</xdr:rowOff>
    </xdr:from>
    <xdr:to>
      <xdr:col>46</xdr:col>
      <xdr:colOff>38100</xdr:colOff>
      <xdr:row>57</xdr:row>
      <xdr:rowOff>23603</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69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14730</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78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77013</xdr:rowOff>
    </xdr:from>
    <xdr:to>
      <xdr:col>41</xdr:col>
      <xdr:colOff>101600</xdr:colOff>
      <xdr:row>57</xdr:row>
      <xdr:rowOff>7163</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67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169740</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770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55638</xdr:rowOff>
    </xdr:from>
    <xdr:to>
      <xdr:col>36</xdr:col>
      <xdr:colOff>165100</xdr:colOff>
      <xdr:row>56</xdr:row>
      <xdr:rowOff>157238</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65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2315</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43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158045</xdr:rowOff>
    </xdr:from>
    <xdr:to>
      <xdr:col>54</xdr:col>
      <xdr:colOff>189865</xdr:colOff>
      <xdr:row>79</xdr:row>
      <xdr:rowOff>5054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159545"/>
          <a:ext cx="1270" cy="139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8881</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5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5054</xdr:rowOff>
    </xdr:from>
    <xdr:to>
      <xdr:col>55</xdr:col>
      <xdr:colOff>88900</xdr:colOff>
      <xdr:row>79</xdr:row>
      <xdr:rowOff>5054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49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104722</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934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158045</xdr:rowOff>
    </xdr:from>
    <xdr:to>
      <xdr:col>55</xdr:col>
      <xdr:colOff>88900</xdr:colOff>
      <xdr:row>70</xdr:row>
      <xdr:rowOff>158045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15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17018</xdr:rowOff>
    </xdr:from>
    <xdr:to>
      <xdr:col>55</xdr:col>
      <xdr:colOff>0</xdr:colOff>
      <xdr:row>78</xdr:row>
      <xdr:rowOff>108896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390118"/>
          <a:ext cx="838200" cy="91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109624</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2968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86747</xdr:rowOff>
    </xdr:from>
    <xdr:to>
      <xdr:col>55</xdr:col>
      <xdr:colOff>50800</xdr:colOff>
      <xdr:row>77</xdr:row>
      <xdr:rowOff>16897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11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100115</xdr:rowOff>
    </xdr:from>
    <xdr:to>
      <xdr:col>50</xdr:col>
      <xdr:colOff>114300</xdr:colOff>
      <xdr:row>78</xdr:row>
      <xdr:rowOff>108896</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473215"/>
          <a:ext cx="889000" cy="8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93663</xdr:rowOff>
    </xdr:from>
    <xdr:to>
      <xdr:col>50</xdr:col>
      <xdr:colOff>165100</xdr:colOff>
      <xdr:row>78</xdr:row>
      <xdr:rowOff>23813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29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40340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07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100115</xdr:rowOff>
    </xdr:from>
    <xdr:to>
      <xdr:col>45</xdr:col>
      <xdr:colOff>177800</xdr:colOff>
      <xdr:row>78</xdr:row>
      <xdr:rowOff>138937</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473215"/>
          <a:ext cx="889000" cy="3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92044</xdr:rowOff>
    </xdr:from>
    <xdr:to>
      <xdr:col>46</xdr:col>
      <xdr:colOff>38100</xdr:colOff>
      <xdr:row>78</xdr:row>
      <xdr:rowOff>22194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38721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06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129756</xdr:rowOff>
    </xdr:from>
    <xdr:to>
      <xdr:col>41</xdr:col>
      <xdr:colOff>50800</xdr:colOff>
      <xdr:row>78</xdr:row>
      <xdr:rowOff>138937</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502856"/>
          <a:ext cx="889000" cy="9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84995</xdr:rowOff>
    </xdr:from>
    <xdr:to>
      <xdr:col>41</xdr:col>
      <xdr:colOff>101600</xdr:colOff>
      <xdr:row>78</xdr:row>
      <xdr:rowOff>15145</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2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31672</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06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95035</xdr:rowOff>
    </xdr:from>
    <xdr:to>
      <xdr:col>36</xdr:col>
      <xdr:colOff>165100</xdr:colOff>
      <xdr:row>78</xdr:row>
      <xdr:rowOff>25185</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2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41712</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07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137668</xdr:rowOff>
    </xdr:from>
    <xdr:to>
      <xdr:col>55</xdr:col>
      <xdr:colOff>50800</xdr:colOff>
      <xdr:row>78</xdr:row>
      <xdr:rowOff>67818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33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116095</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31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58096</xdr:rowOff>
    </xdr:from>
    <xdr:to>
      <xdr:col>50</xdr:col>
      <xdr:colOff>165100</xdr:colOff>
      <xdr:row>78</xdr:row>
      <xdr:rowOff>159696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43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150823</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523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49315</xdr:rowOff>
    </xdr:from>
    <xdr:to>
      <xdr:col>46</xdr:col>
      <xdr:colOff>38100</xdr:colOff>
      <xdr:row>78</xdr:row>
      <xdr:rowOff>150915</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42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142042</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515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88137</xdr:rowOff>
    </xdr:from>
    <xdr:to>
      <xdr:col>41</xdr:col>
      <xdr:colOff>101600</xdr:colOff>
      <xdr:row>79</xdr:row>
      <xdr:rowOff>18287</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6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9414</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553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78956</xdr:rowOff>
    </xdr:from>
    <xdr:to>
      <xdr:col>36</xdr:col>
      <xdr:colOff>165100</xdr:colOff>
      <xdr:row>79</xdr:row>
      <xdr:rowOff>9106</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5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233</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544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166266</xdr:rowOff>
    </xdr:from>
    <xdr:to>
      <xdr:col>54</xdr:col>
      <xdr:colOff>189865</xdr:colOff>
      <xdr:row>99</xdr:row>
      <xdr:rowOff>91384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5596766"/>
          <a:ext cx="1270" cy="1468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95211</xdr:rowOff>
    </xdr:from>
    <xdr:ext cx="534377" cy="259045"/>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528300" y="1706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91384</xdr:rowOff>
    </xdr:from>
    <xdr:to>
      <xdr:col>55</xdr:col>
      <xdr:colOff>88900</xdr:colOff>
      <xdr:row>99</xdr:row>
      <xdr:rowOff>91384</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7064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112943</xdr:rowOff>
    </xdr:from>
    <xdr:ext cx="599010" cy="259045"/>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528300" y="15371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110,373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166266</xdr:rowOff>
    </xdr:from>
    <xdr:to>
      <xdr:col>55</xdr:col>
      <xdr:colOff>88900</xdr:colOff>
      <xdr:row>90</xdr:row>
      <xdr:rowOff>166266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5596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168112</xdr:rowOff>
    </xdr:from>
    <xdr:to>
      <xdr:col>55</xdr:col>
      <xdr:colOff>0</xdr:colOff>
      <xdr:row>96</xdr:row>
      <xdr:rowOff>102389</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9639300" y="16455862"/>
          <a:ext cx="838200" cy="105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30701</xdr:rowOff>
    </xdr:from>
    <xdr:ext cx="534377" cy="259045"/>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528300" y="16489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52274</xdr:rowOff>
    </xdr:from>
    <xdr:to>
      <xdr:col>55</xdr:col>
      <xdr:colOff>50800</xdr:colOff>
      <xdr:row>96</xdr:row>
      <xdr:rowOff>153874</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10426700" y="1651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168112</xdr:rowOff>
    </xdr:from>
    <xdr:to>
      <xdr:col>50</xdr:col>
      <xdr:colOff>114300</xdr:colOff>
      <xdr:row>97</xdr:row>
      <xdr:rowOff>50154</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8750300" y="16455862"/>
          <a:ext cx="889000" cy="22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100248</xdr:rowOff>
    </xdr:from>
    <xdr:to>
      <xdr:col>50</xdr:col>
      <xdr:colOff>165100</xdr:colOff>
      <xdr:row>97</xdr:row>
      <xdr:rowOff>30398</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9588500" y="1655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21525</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6652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50154</xdr:rowOff>
    </xdr:from>
    <xdr:to>
      <xdr:col>45</xdr:col>
      <xdr:colOff>177800</xdr:colOff>
      <xdr:row>97</xdr:row>
      <xdr:rowOff>74549</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7861300" y="16680804"/>
          <a:ext cx="889000" cy="24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94124</xdr:rowOff>
    </xdr:from>
    <xdr:to>
      <xdr:col>46</xdr:col>
      <xdr:colOff>38100</xdr:colOff>
      <xdr:row>97</xdr:row>
      <xdr:rowOff>24274</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8699500" y="1655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40801</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3111" y="16328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6606</xdr:rowOff>
    </xdr:from>
    <xdr:to>
      <xdr:col>41</xdr:col>
      <xdr:colOff>50800</xdr:colOff>
      <xdr:row>97</xdr:row>
      <xdr:rowOff>74549</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a:off x="6972300" y="16637256"/>
          <a:ext cx="889000" cy="67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71608</xdr:rowOff>
    </xdr:from>
    <xdr:to>
      <xdr:col>41</xdr:col>
      <xdr:colOff>101600</xdr:colOff>
      <xdr:row>97</xdr:row>
      <xdr:rowOff>1758</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7810500" y="1653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18285</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30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95693</xdr:rowOff>
    </xdr:from>
    <xdr:to>
      <xdr:col>36</xdr:col>
      <xdr:colOff>165100</xdr:colOff>
      <xdr:row>97</xdr:row>
      <xdr:rowOff>25843</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6921500" y="16554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42370</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33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51589</xdr:rowOff>
    </xdr:from>
    <xdr:to>
      <xdr:col>55</xdr:col>
      <xdr:colOff>50800</xdr:colOff>
      <xdr:row>96</xdr:row>
      <xdr:rowOff>153189</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10426700" y="1651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74466</xdr:rowOff>
    </xdr:from>
    <xdr:ext cx="534377" cy="259045"/>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528300" y="16362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117312</xdr:rowOff>
    </xdr:from>
    <xdr:to>
      <xdr:col>50</xdr:col>
      <xdr:colOff>165100</xdr:colOff>
      <xdr:row>96</xdr:row>
      <xdr:rowOff>47462</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9588500" y="1640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63989</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72111" y="16180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170804</xdr:rowOff>
    </xdr:from>
    <xdr:to>
      <xdr:col>46</xdr:col>
      <xdr:colOff>38100</xdr:colOff>
      <xdr:row>97</xdr:row>
      <xdr:rowOff>100954</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8699500" y="1663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92081</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83111" y="16722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23749</xdr:rowOff>
    </xdr:from>
    <xdr:to>
      <xdr:col>41</xdr:col>
      <xdr:colOff>101600</xdr:colOff>
      <xdr:row>97</xdr:row>
      <xdr:rowOff>125349</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7810500" y="1665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116476</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94111" y="1674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127256</xdr:rowOff>
    </xdr:from>
    <xdr:to>
      <xdr:col>36</xdr:col>
      <xdr:colOff>165100</xdr:colOff>
      <xdr:row>97</xdr:row>
      <xdr:rowOff>57406</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6921500" y="1658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48533</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705111" y="16679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89683</xdr:rowOff>
    </xdr:from>
    <xdr:to>
      <xdr:col>85</xdr:col>
      <xdr:colOff>126364</xdr:colOff>
      <xdr:row>37</xdr:row>
      <xdr:rowOff>133185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233183"/>
          <a:ext cx="1269" cy="1243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137012</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480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133185</xdr:rowOff>
    </xdr:from>
    <xdr:to>
      <xdr:col>86</xdr:col>
      <xdr:colOff>25400</xdr:colOff>
      <xdr:row>37</xdr:row>
      <xdr:rowOff>133185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47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36360</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00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89683</xdr:rowOff>
    </xdr:from>
    <xdr:to>
      <xdr:col>86</xdr:col>
      <xdr:colOff>25400</xdr:colOff>
      <xdr:row>30</xdr:row>
      <xdr:rowOff>89683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233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140660</xdr:rowOff>
    </xdr:from>
    <xdr:to>
      <xdr:col>85</xdr:col>
      <xdr:colOff>127000</xdr:colOff>
      <xdr:row>35</xdr:row>
      <xdr:rowOff>165234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5969960"/>
          <a:ext cx="838200" cy="196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98028</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098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119601</xdr:rowOff>
    </xdr:from>
    <xdr:to>
      <xdr:col>85</xdr:col>
      <xdr:colOff>177800</xdr:colOff>
      <xdr:row>36</xdr:row>
      <xdr:rowOff>49751</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12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140203</xdr:rowOff>
    </xdr:from>
    <xdr:to>
      <xdr:col>81</xdr:col>
      <xdr:colOff>50800</xdr:colOff>
      <xdr:row>35</xdr:row>
      <xdr:rowOff>165234</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6140953"/>
          <a:ext cx="889000" cy="25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161686</xdr:rowOff>
    </xdr:from>
    <xdr:to>
      <xdr:col>81</xdr:col>
      <xdr:colOff>101600</xdr:colOff>
      <xdr:row>36</xdr:row>
      <xdr:rowOff>91836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16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82963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25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140203</xdr:rowOff>
    </xdr:from>
    <xdr:to>
      <xdr:col>76</xdr:col>
      <xdr:colOff>114300</xdr:colOff>
      <xdr:row>36</xdr:row>
      <xdr:rowOff>85179</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140953"/>
          <a:ext cx="889000" cy="116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168636</xdr:rowOff>
    </xdr:from>
    <xdr:to>
      <xdr:col>76</xdr:col>
      <xdr:colOff>165100</xdr:colOff>
      <xdr:row>36</xdr:row>
      <xdr:rowOff>98786</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16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89913</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262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45174</xdr:rowOff>
    </xdr:from>
    <xdr:to>
      <xdr:col>71</xdr:col>
      <xdr:colOff>177800</xdr:colOff>
      <xdr:row>36</xdr:row>
      <xdr:rowOff>85179</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2814300" y="6217374"/>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3015</xdr:rowOff>
    </xdr:from>
    <xdr:to>
      <xdr:col>72</xdr:col>
      <xdr:colOff>38100</xdr:colOff>
      <xdr:row>36</xdr:row>
      <xdr:rowOff>104615</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17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121142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595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11153</xdr:rowOff>
    </xdr:from>
    <xdr:to>
      <xdr:col>67</xdr:col>
      <xdr:colOff>101600</xdr:colOff>
      <xdr:row>36</xdr:row>
      <xdr:rowOff>112753</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18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103880</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27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89860</xdr:rowOff>
    </xdr:from>
    <xdr:to>
      <xdr:col>85</xdr:col>
      <xdr:colOff>177800</xdr:colOff>
      <xdr:row>35</xdr:row>
      <xdr:rowOff>20010</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591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112737</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5770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114434</xdr:rowOff>
    </xdr:from>
    <xdr:to>
      <xdr:col>81</xdr:col>
      <xdr:colOff>101600</xdr:colOff>
      <xdr:row>36</xdr:row>
      <xdr:rowOff>44584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11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61111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589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89403</xdr:rowOff>
    </xdr:from>
    <xdr:to>
      <xdr:col>76</xdr:col>
      <xdr:colOff>165100</xdr:colOff>
      <xdr:row>36</xdr:row>
      <xdr:rowOff>19553</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090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36080</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586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34379</xdr:rowOff>
    </xdr:from>
    <xdr:to>
      <xdr:col>72</xdr:col>
      <xdr:colOff>38100</xdr:colOff>
      <xdr:row>36</xdr:row>
      <xdr:rowOff>135979</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20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127106</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29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165824</xdr:rowOff>
    </xdr:from>
    <xdr:to>
      <xdr:col>67</xdr:col>
      <xdr:colOff>101600</xdr:colOff>
      <xdr:row>36</xdr:row>
      <xdr:rowOff>95974</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16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112501</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594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135912</xdr:rowOff>
    </xdr:from>
    <xdr:to>
      <xdr:col>85</xdr:col>
      <xdr:colOff>126364</xdr:colOff>
      <xdr:row>58</xdr:row>
      <xdr:rowOff>38953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708412"/>
          <a:ext cx="1269" cy="1274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42780</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998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38953</xdr:rowOff>
    </xdr:from>
    <xdr:to>
      <xdr:col>86</xdr:col>
      <xdr:colOff>25400</xdr:colOff>
      <xdr:row>58</xdr:row>
      <xdr:rowOff>38953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9983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82589</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83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135912</xdr:rowOff>
    </xdr:from>
    <xdr:to>
      <xdr:col>86</xdr:col>
      <xdr:colOff>25400</xdr:colOff>
      <xdr:row>50</xdr:row>
      <xdr:rowOff>135912</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70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10345</xdr:rowOff>
    </xdr:from>
    <xdr:to>
      <xdr:col>85</xdr:col>
      <xdr:colOff>127000</xdr:colOff>
      <xdr:row>56</xdr:row>
      <xdr:rowOff>154967</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9440095"/>
          <a:ext cx="838200" cy="316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101046</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530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122619</xdr:rowOff>
    </xdr:from>
    <xdr:to>
      <xdr:col>85</xdr:col>
      <xdr:colOff>177800</xdr:colOff>
      <xdr:row>56</xdr:row>
      <xdr:rowOff>52769</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55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154967</xdr:rowOff>
    </xdr:from>
    <xdr:to>
      <xdr:col>81</xdr:col>
      <xdr:colOff>50800</xdr:colOff>
      <xdr:row>57</xdr:row>
      <xdr:rowOff>23833</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4592300" y="9756167"/>
          <a:ext cx="889000" cy="40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15715</xdr:rowOff>
    </xdr:from>
    <xdr:to>
      <xdr:col>81</xdr:col>
      <xdr:colOff>101600</xdr:colOff>
      <xdr:row>56</xdr:row>
      <xdr:rowOff>117315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133842</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392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23833</xdr:rowOff>
    </xdr:from>
    <xdr:to>
      <xdr:col>76</xdr:col>
      <xdr:colOff>114300</xdr:colOff>
      <xdr:row>57</xdr:row>
      <xdr:rowOff>84003</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796483"/>
          <a:ext cx="889000" cy="60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46903</xdr:rowOff>
    </xdr:from>
    <xdr:to>
      <xdr:col>76</xdr:col>
      <xdr:colOff>165100</xdr:colOff>
      <xdr:row>56</xdr:row>
      <xdr:rowOff>148503</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165030</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42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20713</xdr:rowOff>
    </xdr:from>
    <xdr:to>
      <xdr:col>71</xdr:col>
      <xdr:colOff>177800</xdr:colOff>
      <xdr:row>57</xdr:row>
      <xdr:rowOff>84003</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2814300" y="9793363"/>
          <a:ext cx="889000" cy="63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24533</xdr:rowOff>
    </xdr:from>
    <xdr:to>
      <xdr:col>72</xdr:col>
      <xdr:colOff>38100</xdr:colOff>
      <xdr:row>56</xdr:row>
      <xdr:rowOff>126133</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142660</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40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84361</xdr:rowOff>
    </xdr:from>
    <xdr:to>
      <xdr:col>67</xdr:col>
      <xdr:colOff>101600</xdr:colOff>
      <xdr:row>57</xdr:row>
      <xdr:rowOff>14511</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68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31038</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460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130995</xdr:rowOff>
    </xdr:from>
    <xdr:to>
      <xdr:col>85</xdr:col>
      <xdr:colOff>177800</xdr:colOff>
      <xdr:row>55</xdr:row>
      <xdr:rowOff>61145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38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153872</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24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104167</xdr:rowOff>
    </xdr:from>
    <xdr:to>
      <xdr:col>81</xdr:col>
      <xdr:colOff>101600</xdr:colOff>
      <xdr:row>57</xdr:row>
      <xdr:rowOff>34317</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705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25444</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79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144483</xdr:rowOff>
    </xdr:from>
    <xdr:to>
      <xdr:col>76</xdr:col>
      <xdr:colOff>165100</xdr:colOff>
      <xdr:row>57</xdr:row>
      <xdr:rowOff>74633</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74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65760</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83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33203</xdr:rowOff>
    </xdr:from>
    <xdr:to>
      <xdr:col>72</xdr:col>
      <xdr:colOff>38100</xdr:colOff>
      <xdr:row>57</xdr:row>
      <xdr:rowOff>134803</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80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125930</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89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141363</xdr:rowOff>
    </xdr:from>
    <xdr:to>
      <xdr:col>67</xdr:col>
      <xdr:colOff>101600</xdr:colOff>
      <xdr:row>57</xdr:row>
      <xdr:rowOff>71513</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74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62640</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83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13081</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014581"/>
          <a:ext cx="1269" cy="15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131208</xdr:rowOff>
    </xdr:from>
    <xdr:ext cx="599010"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78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123,970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13081</xdr:rowOff>
    </xdr:from>
    <xdr:to>
      <xdr:col>86</xdr:col>
      <xdr:colOff>25400</xdr:colOff>
      <xdr:row>70</xdr:row>
      <xdr:rowOff>13081</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01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79160</xdr:rowOff>
    </xdr:from>
    <xdr:to>
      <xdr:col>85</xdr:col>
      <xdr:colOff>127000</xdr:colOff>
      <xdr:row>78</xdr:row>
      <xdr:rowOff>73470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5481300" y="13280810"/>
          <a:ext cx="838200" cy="1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44581</xdr:rowOff>
    </xdr:from>
    <xdr:ext cx="469744"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417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66154</xdr:rowOff>
    </xdr:from>
    <xdr:to>
      <xdr:col>85</xdr:col>
      <xdr:colOff>177800</xdr:colOff>
      <xdr:row>78</xdr:row>
      <xdr:rowOff>167754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43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79160</xdr:rowOff>
    </xdr:from>
    <xdr:to>
      <xdr:col>81</xdr:col>
      <xdr:colOff>50800</xdr:colOff>
      <xdr:row>77</xdr:row>
      <xdr:rowOff>117208</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4592300" y="13280810"/>
          <a:ext cx="889000" cy="38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66560</xdr:rowOff>
    </xdr:from>
    <xdr:to>
      <xdr:col>81</xdr:col>
      <xdr:colOff>101600</xdr:colOff>
      <xdr:row>78</xdr:row>
      <xdr:rowOff>168160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43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159287</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428" y="1353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117208</xdr:rowOff>
    </xdr:from>
    <xdr:to>
      <xdr:col>76</xdr:col>
      <xdr:colOff>114300</xdr:colOff>
      <xdr:row>78</xdr:row>
      <xdr:rowOff>164033</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3703300" y="13318858"/>
          <a:ext cx="889000" cy="218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90323</xdr:rowOff>
    </xdr:from>
    <xdr:to>
      <xdr:col>76</xdr:col>
      <xdr:colOff>165100</xdr:colOff>
      <xdr:row>79</xdr:row>
      <xdr:rowOff>20473</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46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11600</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556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140145</xdr:rowOff>
    </xdr:from>
    <xdr:to>
      <xdr:col>71</xdr:col>
      <xdr:colOff>177800</xdr:colOff>
      <xdr:row>78</xdr:row>
      <xdr:rowOff>164033</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2814300" y="13513245"/>
          <a:ext cx="889000" cy="23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118250</xdr:rowOff>
    </xdr:from>
    <xdr:to>
      <xdr:col>72</xdr:col>
      <xdr:colOff>38100</xdr:colOff>
      <xdr:row>79</xdr:row>
      <xdr:rowOff>48400</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4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39527</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3584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133045</xdr:rowOff>
    </xdr:from>
    <xdr:to>
      <xdr:col>67</xdr:col>
      <xdr:colOff>101600</xdr:colOff>
      <xdr:row>79</xdr:row>
      <xdr:rowOff>63195</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50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54322</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598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22670</xdr:rowOff>
    </xdr:from>
    <xdr:to>
      <xdr:col>85</xdr:col>
      <xdr:colOff>177800</xdr:colOff>
      <xdr:row>78</xdr:row>
      <xdr:rowOff>124270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39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45547</xdr:rowOff>
    </xdr:from>
    <xdr:ext cx="534377"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24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28360</xdr:rowOff>
    </xdr:from>
    <xdr:to>
      <xdr:col>81</xdr:col>
      <xdr:colOff>101600</xdr:colOff>
      <xdr:row>77</xdr:row>
      <xdr:rowOff>129960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23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146487</xdr:rowOff>
    </xdr:from>
    <xdr:ext cx="534377"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14111" y="1300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66408</xdr:rowOff>
    </xdr:from>
    <xdr:to>
      <xdr:col>76</xdr:col>
      <xdr:colOff>165100</xdr:colOff>
      <xdr:row>77</xdr:row>
      <xdr:rowOff>168008</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26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13085</xdr:rowOff>
    </xdr:from>
    <xdr:ext cx="534377"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325111" y="1304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113233</xdr:rowOff>
    </xdr:from>
    <xdr:to>
      <xdr:col>72</xdr:col>
      <xdr:colOff>38100</xdr:colOff>
      <xdr:row>79</xdr:row>
      <xdr:rowOff>43383</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48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59910</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468428" y="13261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89345</xdr:rowOff>
    </xdr:from>
    <xdr:to>
      <xdr:col>67</xdr:col>
      <xdr:colOff>101600</xdr:colOff>
      <xdr:row>79</xdr:row>
      <xdr:rowOff>19495</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46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36022</xdr:rowOff>
    </xdr:from>
    <xdr:ext cx="469744"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579428" y="1323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11252</xdr:rowOff>
    </xdr:from>
    <xdr:to>
      <xdr:col>85</xdr:col>
      <xdr:colOff>126364</xdr:colOff>
      <xdr:row>97</xdr:row>
      <xdr:rowOff>166700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441752"/>
          <a:ext cx="1269"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170527</xdr:rowOff>
    </xdr:from>
    <xdr:ext cx="534377"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801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166700</xdr:rowOff>
    </xdr:from>
    <xdr:to>
      <xdr:col>86</xdr:col>
      <xdr:colOff>25400</xdr:colOff>
      <xdr:row>97</xdr:row>
      <xdr:rowOff>166700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79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129379</xdr:rowOff>
    </xdr:from>
    <xdr:ext cx="599010"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216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11252</xdr:rowOff>
    </xdr:from>
    <xdr:to>
      <xdr:col>86</xdr:col>
      <xdr:colOff>25400</xdr:colOff>
      <xdr:row>90</xdr:row>
      <xdr:rowOff>11252</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441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117945</xdr:rowOff>
    </xdr:from>
    <xdr:to>
      <xdr:col>85</xdr:col>
      <xdr:colOff>127000</xdr:colOff>
      <xdr:row>93</xdr:row>
      <xdr:rowOff>143320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5481300" y="16062795"/>
          <a:ext cx="838200" cy="25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132656</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2489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154229</xdr:rowOff>
    </xdr:from>
    <xdr:to>
      <xdr:col>85</xdr:col>
      <xdr:colOff>177800</xdr:colOff>
      <xdr:row>95</xdr:row>
      <xdr:rowOff>84379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270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106972</xdr:rowOff>
    </xdr:from>
    <xdr:to>
      <xdr:col>81</xdr:col>
      <xdr:colOff>50800</xdr:colOff>
      <xdr:row>93</xdr:row>
      <xdr:rowOff>117945</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4592300" y="16051822"/>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158026</xdr:rowOff>
    </xdr:from>
    <xdr:to>
      <xdr:col>81</xdr:col>
      <xdr:colOff>101600</xdr:colOff>
      <xdr:row>95</xdr:row>
      <xdr:rowOff>88176</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79303</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367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106972</xdr:rowOff>
    </xdr:from>
    <xdr:to>
      <xdr:col>76</xdr:col>
      <xdr:colOff>114300</xdr:colOff>
      <xdr:row>93</xdr:row>
      <xdr:rowOff>121692</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3703300" y="16051822"/>
          <a:ext cx="889000" cy="14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162280</xdr:rowOff>
    </xdr:from>
    <xdr:to>
      <xdr:col>76</xdr:col>
      <xdr:colOff>165100</xdr:colOff>
      <xdr:row>95</xdr:row>
      <xdr:rowOff>92430</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83557</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37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95008</xdr:rowOff>
    </xdr:from>
    <xdr:to>
      <xdr:col>71</xdr:col>
      <xdr:colOff>177800</xdr:colOff>
      <xdr:row>93</xdr:row>
      <xdr:rowOff>121692</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2814300" y="16039858"/>
          <a:ext cx="889000" cy="26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149783</xdr:rowOff>
    </xdr:from>
    <xdr:to>
      <xdr:col>72</xdr:col>
      <xdr:colOff>38100</xdr:colOff>
      <xdr:row>95</xdr:row>
      <xdr:rowOff>79933</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71060</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35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147434</xdr:rowOff>
    </xdr:from>
    <xdr:to>
      <xdr:col>67</xdr:col>
      <xdr:colOff>101600</xdr:colOff>
      <xdr:row>95</xdr:row>
      <xdr:rowOff>77584</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68711</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35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92520</xdr:rowOff>
    </xdr:from>
    <xdr:to>
      <xdr:col>85</xdr:col>
      <xdr:colOff>177800</xdr:colOff>
      <xdr:row>94</xdr:row>
      <xdr:rowOff>22670</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03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115397</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5888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67145</xdr:rowOff>
    </xdr:from>
    <xdr:to>
      <xdr:col>81</xdr:col>
      <xdr:colOff>101600</xdr:colOff>
      <xdr:row>93</xdr:row>
      <xdr:rowOff>168745</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01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13822</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578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56172</xdr:rowOff>
    </xdr:from>
    <xdr:to>
      <xdr:col>76</xdr:col>
      <xdr:colOff>165100</xdr:colOff>
      <xdr:row>93</xdr:row>
      <xdr:rowOff>157772</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00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2849</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5776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70892</xdr:rowOff>
    </xdr:from>
    <xdr:to>
      <xdr:col>72</xdr:col>
      <xdr:colOff>38100</xdr:colOff>
      <xdr:row>94</xdr:row>
      <xdr:rowOff>1042</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01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17569</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5790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44208</xdr:rowOff>
    </xdr:from>
    <xdr:to>
      <xdr:col>67</xdr:col>
      <xdr:colOff>101600</xdr:colOff>
      <xdr:row>93</xdr:row>
      <xdr:rowOff>145808</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5989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162335</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576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a:extLst>
            <a:ext uri="{FF2B5EF4-FFF2-40B4-BE49-F238E27FC236}">
              <a16:creationId xmlns:a16="http://schemas.microsoft.com/office/drawing/2014/main" id="{00000000-0008-0000-0700-0000E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20665</xdr:rowOff>
    </xdr:from>
    <xdr:to>
      <xdr:col>116</xdr:col>
      <xdr:colOff>62864</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flipV="1">
          <a:off x="22159595" y="5164165"/>
          <a:ext cx="1269" cy="1621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119705</xdr:rowOff>
    </xdr:from>
    <xdr:ext cx="249299" cy="259045"/>
    <xdr:sp macro="" textlink="">
      <xdr:nvSpPr>
        <xdr:cNvPr id="750" name="諸支出金最小値テキスト">
          <a:extLst>
            <a:ext uri="{FF2B5EF4-FFF2-40B4-BE49-F238E27FC236}">
              <a16:creationId xmlns:a16="http://schemas.microsoft.com/office/drawing/2014/main" id="{00000000-0008-0000-0700-0000EE020000}"/>
            </a:ext>
          </a:extLst>
        </xdr:cNvPr>
        <xdr:cNvSpPr txBox="1"/>
      </xdr:nvSpPr>
      <xdr:spPr>
        <a:xfrm>
          <a:off x="22212300" y="6806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138792</xdr:rowOff>
    </xdr:from>
    <xdr:ext cx="469744" cy="259045"/>
    <xdr:sp macro="" textlink="">
      <xdr:nvSpPr>
        <xdr:cNvPr id="752" name="諸支出金最大値テキスト">
          <a:extLst>
            <a:ext uri="{FF2B5EF4-FFF2-40B4-BE49-F238E27FC236}">
              <a16:creationId xmlns:a16="http://schemas.microsoft.com/office/drawing/2014/main" id="{00000000-0008-0000-0700-0000F0020000}"/>
            </a:ext>
          </a:extLst>
        </xdr:cNvPr>
        <xdr:cNvSpPr txBox="1"/>
      </xdr:nvSpPr>
      <xdr:spPr>
        <a:xfrm>
          <a:off x="22212300" y="4939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20665</xdr:rowOff>
    </xdr:from>
    <xdr:to>
      <xdr:col>116</xdr:col>
      <xdr:colOff>152400</xdr:colOff>
      <xdr:row>30</xdr:row>
      <xdr:rowOff>20665</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5164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37155</xdr:rowOff>
    </xdr:from>
    <xdr:ext cx="378565" cy="259045"/>
    <xdr:sp macro="" textlink="">
      <xdr:nvSpPr>
        <xdr:cNvPr id="755" name="諸支出金平均値テキスト">
          <a:extLst>
            <a:ext uri="{FF2B5EF4-FFF2-40B4-BE49-F238E27FC236}">
              <a16:creationId xmlns:a16="http://schemas.microsoft.com/office/drawing/2014/main" id="{00000000-0008-0000-0700-0000F3020000}"/>
            </a:ext>
          </a:extLst>
        </xdr:cNvPr>
        <xdr:cNvSpPr txBox="1"/>
      </xdr:nvSpPr>
      <xdr:spPr>
        <a:xfrm>
          <a:off x="22212300" y="65522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14278</xdr:rowOff>
    </xdr:from>
    <xdr:to>
      <xdr:col>116</xdr:col>
      <xdr:colOff>114300</xdr:colOff>
      <xdr:row>39</xdr:row>
      <xdr:rowOff>115878</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2110700" y="670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23749</xdr:rowOff>
    </xdr:from>
    <xdr:to>
      <xdr:col>112</xdr:col>
      <xdr:colOff>38100</xdr:colOff>
      <xdr:row>39</xdr:row>
      <xdr:rowOff>125349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1272500" y="671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141876</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4017" y="6485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31914</xdr:rowOff>
    </xdr:from>
    <xdr:to>
      <xdr:col>107</xdr:col>
      <xdr:colOff>101600</xdr:colOff>
      <xdr:row>39</xdr:row>
      <xdr:rowOff>133514</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0383500" y="671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150041</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77333" y="6493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148517</xdr:rowOff>
    </xdr:from>
    <xdr:to>
      <xdr:col>102</xdr:col>
      <xdr:colOff>114300</xdr:colOff>
      <xdr:row>39</xdr:row>
      <xdr:rowOff>98878</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8656300" y="6663617"/>
          <a:ext cx="889000" cy="12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15258</xdr:rowOff>
    </xdr:from>
    <xdr:to>
      <xdr:col>102</xdr:col>
      <xdr:colOff>165100</xdr:colOff>
      <xdr:row>39</xdr:row>
      <xdr:rowOff>116858</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9494500" y="670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133385</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6017" y="64770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15911</xdr:rowOff>
    </xdr:from>
    <xdr:to>
      <xdr:col>98</xdr:col>
      <xdr:colOff>38100</xdr:colOff>
      <xdr:row>39</xdr:row>
      <xdr:rowOff>117511</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8605500" y="67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108638</xdr:rowOff>
    </xdr:from>
    <xdr:ext cx="378565"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7017" y="6795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164155</xdr:rowOff>
    </xdr:from>
    <xdr:ext cx="249299" cy="259045"/>
    <xdr:sp macro="" textlink="">
      <xdr:nvSpPr>
        <xdr:cNvPr id="774" name="諸支出金該当値テキスト">
          <a:extLst>
            <a:ext uri="{FF2B5EF4-FFF2-40B4-BE49-F238E27FC236}">
              <a16:creationId xmlns:a16="http://schemas.microsoft.com/office/drawing/2014/main" id="{00000000-0008-0000-0700-000006030000}"/>
            </a:ext>
          </a:extLst>
        </xdr:cNvPr>
        <xdr:cNvSpPr txBox="1"/>
      </xdr:nvSpPr>
      <xdr:spPr>
        <a:xfrm>
          <a:off x="22212300" y="667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97717</xdr:rowOff>
    </xdr:from>
    <xdr:to>
      <xdr:col>98</xdr:col>
      <xdr:colOff>38100</xdr:colOff>
      <xdr:row>39</xdr:row>
      <xdr:rowOff>27867</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8605500" y="661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44394</xdr:rowOff>
    </xdr:from>
    <xdr:ext cx="378565"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467017" y="6388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歳出総額は、</a:t>
          </a:r>
          <a:r>
            <a:rPr kumimoji="1" lang="en-US" altLang="ja-JP" sz="1300">
              <a:latin typeface="ＭＳ Ｐゴシック" panose="020B0600070205080204" pitchFamily="50" charset="-128"/>
              <a:ea typeface="ＭＳ Ｐゴシック" panose="020B0600070205080204" pitchFamily="50" charset="-128"/>
            </a:rPr>
            <a:t>52,791</a:t>
          </a:r>
          <a:r>
            <a:rPr kumimoji="1" lang="ja-JP" altLang="en-US" sz="1300">
              <a:latin typeface="ＭＳ Ｐゴシック" panose="020B0600070205080204" pitchFamily="50" charset="-128"/>
              <a:ea typeface="ＭＳ Ｐゴシック" panose="020B0600070205080204" pitchFamily="50" charset="-128"/>
            </a:rPr>
            <a:t>百万円で前年度比</a:t>
          </a:r>
          <a:r>
            <a:rPr kumimoji="1" lang="en-US" altLang="ja-JP" sz="1300">
              <a:latin typeface="ＭＳ Ｐゴシック" panose="020B0600070205080204" pitchFamily="50" charset="-128"/>
              <a:ea typeface="ＭＳ Ｐゴシック" panose="020B0600070205080204" pitchFamily="50" charset="-128"/>
            </a:rPr>
            <a:t>9,105</a:t>
          </a:r>
          <a:r>
            <a:rPr kumimoji="1" lang="ja-JP" altLang="en-US" sz="1300">
              <a:latin typeface="ＭＳ Ｐゴシック" panose="020B0600070205080204" pitchFamily="50" charset="-128"/>
              <a:ea typeface="ＭＳ Ｐゴシック" panose="020B0600070205080204" pitchFamily="50" charset="-128"/>
            </a:rPr>
            <a:t>百万円の増（</a:t>
          </a:r>
          <a:r>
            <a:rPr kumimoji="1" lang="en-US" altLang="ja-JP" sz="1300">
              <a:latin typeface="ＭＳ Ｐゴシック" panose="020B0600070205080204" pitchFamily="50" charset="-128"/>
              <a:ea typeface="ＭＳ Ｐゴシック" panose="020B0600070205080204" pitchFamily="50" charset="-128"/>
            </a:rPr>
            <a:t>20.8%</a:t>
          </a:r>
          <a:r>
            <a:rPr kumimoji="1" lang="ja-JP" altLang="en-US" sz="1300">
              <a:latin typeface="ＭＳ Ｐゴシック" panose="020B0600070205080204" pitchFamily="50" charset="-128"/>
              <a:ea typeface="ＭＳ Ｐゴシック" panose="020B0600070205080204" pitchFamily="50" charset="-128"/>
            </a:rPr>
            <a:t>）となった。目的別の主な増減要因は次のとおりである。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総務費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特別定額給付金事業の皆増（</a:t>
          </a:r>
          <a:r>
            <a:rPr kumimoji="1" lang="en-US" altLang="ja-JP" sz="1300">
              <a:latin typeface="ＭＳ Ｐゴシック" panose="020B0600070205080204" pitchFamily="50" charset="-128"/>
              <a:ea typeface="ＭＳ Ｐゴシック" panose="020B0600070205080204" pitchFamily="50" charset="-128"/>
            </a:rPr>
            <a:t>7,750</a:t>
          </a:r>
          <a:r>
            <a:rPr kumimoji="1" lang="ja-JP" altLang="en-US" sz="1300">
              <a:latin typeface="ＭＳ Ｐゴシック" panose="020B0600070205080204" pitchFamily="50" charset="-128"/>
              <a:ea typeface="ＭＳ Ｐゴシック" panose="020B0600070205080204" pitchFamily="50" charset="-128"/>
            </a:rPr>
            <a:t>百万円）、減債基金積立事業の増（</a:t>
          </a:r>
          <a:r>
            <a:rPr kumimoji="1" lang="en-US" altLang="ja-JP" sz="1300">
              <a:latin typeface="ＭＳ Ｐゴシック" panose="020B0600070205080204" pitchFamily="50" charset="-128"/>
              <a:ea typeface="ＭＳ Ｐゴシック" panose="020B0600070205080204" pitchFamily="50" charset="-128"/>
            </a:rPr>
            <a:t>440</a:t>
          </a:r>
          <a:r>
            <a:rPr kumimoji="1" lang="ja-JP" altLang="en-US" sz="1300">
              <a:latin typeface="ＭＳ Ｐゴシック" panose="020B0600070205080204" pitchFamily="50" charset="-128"/>
              <a:ea typeface="ＭＳ Ｐゴシック" panose="020B0600070205080204" pitchFamily="50" charset="-128"/>
            </a:rPr>
            <a:t>百万円）等により、総額</a:t>
          </a:r>
          <a:r>
            <a:rPr kumimoji="1" lang="en-US" altLang="ja-JP" sz="1300">
              <a:latin typeface="ＭＳ Ｐゴシック" panose="020B0600070205080204" pitchFamily="50" charset="-128"/>
              <a:ea typeface="ＭＳ Ｐゴシック" panose="020B0600070205080204" pitchFamily="50" charset="-128"/>
            </a:rPr>
            <a:t>8,137</a:t>
          </a:r>
          <a:r>
            <a:rPr kumimoji="1" lang="ja-JP" altLang="en-US" sz="1300">
              <a:latin typeface="ＭＳ Ｐゴシック" panose="020B0600070205080204" pitchFamily="50" charset="-128"/>
              <a:ea typeface="ＭＳ Ｐゴシック" panose="020B0600070205080204" pitchFamily="50" charset="-128"/>
            </a:rPr>
            <a:t>百万円の増となった。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土木費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住宅新築資金等貸付事業の減（△</a:t>
          </a:r>
          <a:r>
            <a:rPr kumimoji="1" lang="en-US" altLang="ja-JP" sz="1300">
              <a:latin typeface="ＭＳ Ｐゴシック" panose="020B0600070205080204" pitchFamily="50" charset="-128"/>
              <a:ea typeface="ＭＳ Ｐゴシック" panose="020B0600070205080204" pitchFamily="50" charset="-128"/>
            </a:rPr>
            <a:t>291</a:t>
          </a:r>
          <a:r>
            <a:rPr kumimoji="1" lang="ja-JP" altLang="en-US" sz="1300">
              <a:latin typeface="ＭＳ Ｐゴシック" panose="020B0600070205080204" pitchFamily="50" charset="-128"/>
              <a:ea typeface="ＭＳ Ｐゴシック" panose="020B0600070205080204" pitchFamily="50" charset="-128"/>
            </a:rPr>
            <a:t>百万円）、中心市街地活性化関連道路整備事業の皆減（△</a:t>
          </a:r>
          <a:r>
            <a:rPr kumimoji="1" lang="en-US" altLang="ja-JP" sz="1300">
              <a:latin typeface="ＭＳ Ｐゴシック" panose="020B0600070205080204" pitchFamily="50" charset="-128"/>
              <a:ea typeface="ＭＳ Ｐゴシック" panose="020B0600070205080204" pitchFamily="50" charset="-128"/>
            </a:rPr>
            <a:t>144</a:t>
          </a:r>
          <a:r>
            <a:rPr kumimoji="1" lang="ja-JP" altLang="en-US" sz="1300">
              <a:latin typeface="ＭＳ Ｐゴシック" panose="020B0600070205080204" pitchFamily="50" charset="-128"/>
              <a:ea typeface="ＭＳ Ｐゴシック" panose="020B0600070205080204" pitchFamily="50" charset="-128"/>
            </a:rPr>
            <a:t>百万円）等により、総額</a:t>
          </a:r>
          <a:r>
            <a:rPr kumimoji="1" lang="en-US" altLang="ja-JP" sz="1300">
              <a:latin typeface="ＭＳ Ｐゴシック" panose="020B0600070205080204" pitchFamily="50" charset="-128"/>
              <a:ea typeface="ＭＳ Ｐゴシック" panose="020B0600070205080204" pitchFamily="50" charset="-128"/>
            </a:rPr>
            <a:t>537</a:t>
          </a:r>
          <a:r>
            <a:rPr kumimoji="1" lang="ja-JP" altLang="en-US" sz="1300">
              <a:latin typeface="ＭＳ Ｐゴシック" panose="020B0600070205080204" pitchFamily="50" charset="-128"/>
              <a:ea typeface="ＭＳ Ｐゴシック" panose="020B0600070205080204" pitchFamily="50" charset="-128"/>
            </a:rPr>
            <a:t>百万円の減となった。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消防費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防災行政無線整備事業の増（</a:t>
          </a:r>
          <a:r>
            <a:rPr kumimoji="1" lang="en-US" altLang="ja-JP" sz="1300">
              <a:latin typeface="ＭＳ Ｐゴシック" panose="020B0600070205080204" pitchFamily="50" charset="-128"/>
              <a:ea typeface="ＭＳ Ｐゴシック" panose="020B0600070205080204" pitchFamily="50" charset="-128"/>
            </a:rPr>
            <a:t>441</a:t>
          </a:r>
          <a:r>
            <a:rPr kumimoji="1" lang="ja-JP" altLang="en-US" sz="1300">
              <a:latin typeface="ＭＳ Ｐゴシック" panose="020B0600070205080204" pitchFamily="50" charset="-128"/>
              <a:ea typeface="ＭＳ Ｐゴシック" panose="020B0600070205080204" pitchFamily="50" charset="-128"/>
            </a:rPr>
            <a:t>百万円）、消防車両更新事業の増（</a:t>
          </a:r>
          <a:r>
            <a:rPr kumimoji="1" lang="en-US" altLang="ja-JP" sz="1300">
              <a:latin typeface="ＭＳ Ｐゴシック" panose="020B0600070205080204" pitchFamily="50" charset="-128"/>
              <a:ea typeface="ＭＳ Ｐゴシック" panose="020B0600070205080204" pitchFamily="50" charset="-128"/>
            </a:rPr>
            <a:t>116</a:t>
          </a:r>
          <a:r>
            <a:rPr kumimoji="1" lang="ja-JP" altLang="en-US" sz="1300">
              <a:latin typeface="ＭＳ Ｐゴシック" panose="020B0600070205080204" pitchFamily="50" charset="-128"/>
              <a:ea typeface="ＭＳ Ｐゴシック" panose="020B0600070205080204" pitchFamily="50" charset="-128"/>
            </a:rPr>
            <a:t>百万円）等により、総額</a:t>
          </a:r>
          <a:r>
            <a:rPr kumimoji="1" lang="en-US" altLang="ja-JP" sz="1300">
              <a:latin typeface="ＭＳ Ｐゴシック" panose="020B0600070205080204" pitchFamily="50" charset="-128"/>
              <a:ea typeface="ＭＳ Ｐゴシック" panose="020B0600070205080204" pitchFamily="50" charset="-128"/>
            </a:rPr>
            <a:t>647</a:t>
          </a:r>
          <a:r>
            <a:rPr kumimoji="1" lang="ja-JP" altLang="en-US" sz="1300">
              <a:latin typeface="ＭＳ Ｐゴシック" panose="020B0600070205080204" pitchFamily="50" charset="-128"/>
              <a:ea typeface="ＭＳ Ｐゴシック" panose="020B0600070205080204" pitchFamily="50" charset="-128"/>
            </a:rPr>
            <a:t>百万円の増となった。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教育費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福知山市教育情報化整備事業の皆増（</a:t>
          </a:r>
          <a:r>
            <a:rPr kumimoji="1" lang="en-US" altLang="ja-JP" sz="1300">
              <a:latin typeface="ＭＳ Ｐゴシック" panose="020B0600070205080204" pitchFamily="50" charset="-128"/>
              <a:ea typeface="ＭＳ Ｐゴシック" panose="020B0600070205080204" pitchFamily="50" charset="-128"/>
            </a:rPr>
            <a:t>899</a:t>
          </a:r>
          <a:r>
            <a:rPr kumimoji="1" lang="ja-JP" altLang="en-US" sz="1300">
              <a:latin typeface="ＭＳ Ｐゴシック" panose="020B0600070205080204" pitchFamily="50" charset="-128"/>
              <a:ea typeface="ＭＳ Ｐゴシック" panose="020B0600070205080204" pitchFamily="50" charset="-128"/>
            </a:rPr>
            <a:t>百万円）、大江地域学校統合整備事業の増（</a:t>
          </a:r>
          <a:r>
            <a:rPr kumimoji="1" lang="en-US" altLang="ja-JP" sz="1300">
              <a:latin typeface="ＭＳ Ｐゴシック" panose="020B0600070205080204" pitchFamily="50" charset="-128"/>
              <a:ea typeface="ＭＳ Ｐゴシック" panose="020B0600070205080204" pitchFamily="50" charset="-128"/>
            </a:rPr>
            <a:t>320</a:t>
          </a:r>
          <a:r>
            <a:rPr kumimoji="1" lang="ja-JP" altLang="en-US" sz="1300">
              <a:latin typeface="ＭＳ Ｐゴシック" panose="020B0600070205080204" pitchFamily="50" charset="-128"/>
              <a:ea typeface="ＭＳ Ｐゴシック" panose="020B0600070205080204" pitchFamily="50" charset="-128"/>
            </a:rPr>
            <a:t>百万円）等により、総額</a:t>
          </a:r>
          <a:r>
            <a:rPr kumimoji="1" lang="en-US" altLang="ja-JP" sz="1300">
              <a:latin typeface="ＭＳ Ｐゴシック" panose="020B0600070205080204" pitchFamily="50" charset="-128"/>
              <a:ea typeface="ＭＳ Ｐゴシック" panose="020B0600070205080204" pitchFamily="50" charset="-128"/>
            </a:rPr>
            <a:t>1,460</a:t>
          </a:r>
          <a:r>
            <a:rPr kumimoji="1" lang="ja-JP" altLang="en-US" sz="1300">
              <a:latin typeface="ＭＳ Ｐゴシック" panose="020B0600070205080204" pitchFamily="50" charset="-128"/>
              <a:ea typeface="ＭＳ Ｐゴシック" panose="020B0600070205080204" pitchFamily="50" charset="-128"/>
            </a:rPr>
            <a:t>百万円の増となった。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災害復旧費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月豪雨災害に係る災害復旧事業のピークが前年度であったことから、土木施設災害復旧事業の減（△</a:t>
          </a:r>
          <a:r>
            <a:rPr kumimoji="1" lang="en-US" altLang="ja-JP" sz="1300">
              <a:latin typeface="ＭＳ Ｐゴシック" panose="020B0600070205080204" pitchFamily="50" charset="-128"/>
              <a:ea typeface="ＭＳ Ｐゴシック" panose="020B0600070205080204" pitchFamily="50" charset="-128"/>
            </a:rPr>
            <a:t>645</a:t>
          </a:r>
          <a:r>
            <a:rPr kumimoji="1" lang="ja-JP" altLang="en-US" sz="1300">
              <a:latin typeface="ＭＳ Ｐゴシック" panose="020B0600070205080204" pitchFamily="50" charset="-128"/>
              <a:ea typeface="ＭＳ Ｐゴシック" panose="020B0600070205080204" pitchFamily="50" charset="-128"/>
            </a:rPr>
            <a:t>百万円）、農地・農業用施設災害復旧事業の減（△</a:t>
          </a:r>
          <a:r>
            <a:rPr kumimoji="1" lang="en-US" altLang="ja-JP" sz="1300">
              <a:latin typeface="ＭＳ Ｐゴシック" panose="020B0600070205080204" pitchFamily="50" charset="-128"/>
              <a:ea typeface="ＭＳ Ｐゴシック" panose="020B0600070205080204" pitchFamily="50" charset="-128"/>
            </a:rPr>
            <a:t>358</a:t>
          </a:r>
          <a:r>
            <a:rPr kumimoji="1" lang="ja-JP" altLang="en-US" sz="1300">
              <a:latin typeface="ＭＳ Ｐゴシック" panose="020B0600070205080204" pitchFamily="50" charset="-128"/>
              <a:ea typeface="ＭＳ Ｐゴシック" panose="020B0600070205080204" pitchFamily="50" charset="-128"/>
            </a:rPr>
            <a:t>百万円）等により、総額</a:t>
          </a:r>
          <a:r>
            <a:rPr kumimoji="1" lang="en-US" altLang="ja-JP" sz="1300">
              <a:latin typeface="ＭＳ Ｐゴシック" panose="020B0600070205080204" pitchFamily="50" charset="-128"/>
              <a:ea typeface="ＭＳ Ｐゴシック" panose="020B0600070205080204" pitchFamily="50" charset="-128"/>
            </a:rPr>
            <a:t>1,022</a:t>
          </a:r>
          <a:r>
            <a:rPr kumimoji="1" lang="ja-JP" altLang="en-US" sz="1300">
              <a:latin typeface="ＭＳ Ｐゴシック" panose="020B0600070205080204" pitchFamily="50" charset="-128"/>
              <a:ea typeface="ＭＳ Ｐゴシック" panose="020B0600070205080204" pitchFamily="50" charset="-128"/>
            </a:rPr>
            <a:t>百万円の減となった。</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京都府福知山市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年度決算において、特別定額給付金や地方創生臨時交付金等の国庫支出金の増（</a:t>
          </a:r>
          <a:r>
            <a:rPr kumimoji="1" lang="en-US" altLang="ja-JP" sz="1200">
              <a:latin typeface="ＭＳ ゴシック" pitchFamily="49" charset="-128"/>
              <a:ea typeface="ＭＳ ゴシック" pitchFamily="49" charset="-128"/>
            </a:rPr>
            <a:t>+9,668</a:t>
          </a:r>
          <a:r>
            <a:rPr kumimoji="1" lang="ja-JP" altLang="en-US" sz="1200">
              <a:latin typeface="ＭＳ ゴシック" pitchFamily="49" charset="-128"/>
              <a:ea typeface="ＭＳ ゴシック" pitchFamily="49" charset="-128"/>
            </a:rPr>
            <a:t>百万円）等の歳入増があり、歳入総額は</a:t>
          </a:r>
          <a:r>
            <a:rPr kumimoji="1" lang="en-US" altLang="ja-JP" sz="1200">
              <a:latin typeface="ＭＳ ゴシック" pitchFamily="49" charset="-128"/>
              <a:ea typeface="ＭＳ ゴシック" pitchFamily="49" charset="-128"/>
            </a:rPr>
            <a:t>9,866</a:t>
          </a:r>
          <a:r>
            <a:rPr kumimoji="1" lang="ja-JP" altLang="en-US" sz="1200">
              <a:latin typeface="ＭＳ ゴシック" pitchFamily="49" charset="-128"/>
              <a:ea typeface="ＭＳ ゴシック" pitchFamily="49" charset="-128"/>
            </a:rPr>
            <a:t>百万円の増（</a:t>
          </a:r>
          <a:r>
            <a:rPr kumimoji="1" lang="en-US" altLang="ja-JP" sz="1200">
              <a:latin typeface="ＭＳ ゴシック" pitchFamily="49" charset="-128"/>
              <a:ea typeface="ＭＳ ゴシック" pitchFamily="49" charset="-128"/>
            </a:rPr>
            <a:t>+22.3%</a:t>
          </a:r>
          <a:r>
            <a:rPr kumimoji="1" lang="ja-JP" altLang="en-US" sz="1200">
              <a:latin typeface="ＭＳ ゴシック" pitchFamily="49" charset="-128"/>
              <a:ea typeface="ＭＳ ゴシック" pitchFamily="49" charset="-128"/>
            </a:rPr>
            <a:t>）、特別定額給付金事業や福知山市教育情報化整備事業等により、歳出総額は</a:t>
          </a:r>
          <a:r>
            <a:rPr kumimoji="1" lang="en-US" altLang="ja-JP" sz="1200">
              <a:latin typeface="ＭＳ ゴシック" pitchFamily="49" charset="-128"/>
              <a:ea typeface="ＭＳ ゴシック" pitchFamily="49" charset="-128"/>
            </a:rPr>
            <a:t>9,105</a:t>
          </a:r>
          <a:r>
            <a:rPr kumimoji="1" lang="ja-JP" altLang="en-US" sz="1200">
              <a:latin typeface="ＭＳ ゴシック" pitchFamily="49" charset="-128"/>
              <a:ea typeface="ＭＳ ゴシック" pitchFamily="49" charset="-128"/>
            </a:rPr>
            <a:t>百万円の増（</a:t>
          </a:r>
          <a:r>
            <a:rPr kumimoji="1" lang="en-US" altLang="ja-JP" sz="1200">
              <a:latin typeface="ＭＳ ゴシック" pitchFamily="49" charset="-128"/>
              <a:ea typeface="ＭＳ ゴシック" pitchFamily="49" charset="-128"/>
            </a:rPr>
            <a:t>+20.8%</a:t>
          </a:r>
          <a:r>
            <a:rPr kumimoji="1" lang="ja-JP" altLang="en-US" sz="1200">
              <a:latin typeface="ＭＳ ゴシック" pitchFamily="49" charset="-128"/>
              <a:ea typeface="ＭＳ ゴシック" pitchFamily="49" charset="-128"/>
            </a:rPr>
            <a:t>）となっている。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実質収支においては</a:t>
          </a:r>
          <a:r>
            <a:rPr kumimoji="1" lang="en-US" altLang="ja-JP" sz="1200">
              <a:latin typeface="ＭＳ ゴシック" pitchFamily="49" charset="-128"/>
              <a:ea typeface="ＭＳ ゴシック" pitchFamily="49" charset="-128"/>
            </a:rPr>
            <a:t>1,051</a:t>
          </a:r>
          <a:r>
            <a:rPr kumimoji="1" lang="ja-JP" altLang="en-US" sz="1200">
              <a:latin typeface="ＭＳ ゴシック" pitchFamily="49" charset="-128"/>
              <a:ea typeface="ＭＳ ゴシック" pitchFamily="49" charset="-128"/>
            </a:rPr>
            <a:t>百万円の黒字を確保し、単年度収支においても</a:t>
          </a:r>
          <a:r>
            <a:rPr kumimoji="1" lang="en-US" altLang="ja-JP" sz="1200">
              <a:latin typeface="ＭＳ ゴシック" pitchFamily="49" charset="-128"/>
              <a:ea typeface="ＭＳ ゴシック" pitchFamily="49" charset="-128"/>
            </a:rPr>
            <a:t>617</a:t>
          </a:r>
          <a:r>
            <a:rPr kumimoji="1" lang="ja-JP" altLang="en-US" sz="1200">
              <a:latin typeface="ＭＳ ゴシック" pitchFamily="49" charset="-128"/>
              <a:ea typeface="ＭＳ ゴシック" pitchFamily="49" charset="-128"/>
            </a:rPr>
            <a:t>百万円の黒字となっている。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財政調整基金残高は、コロナ対策の取組として</a:t>
          </a:r>
          <a:r>
            <a:rPr kumimoji="1" lang="en-US" altLang="ja-JP" sz="1200">
              <a:latin typeface="ＭＳ ゴシック" pitchFamily="49" charset="-128"/>
              <a:ea typeface="ＭＳ ゴシック" pitchFamily="49" charset="-128"/>
            </a:rPr>
            <a:t>203</a:t>
          </a:r>
          <a:r>
            <a:rPr kumimoji="1" lang="ja-JP" altLang="en-US" sz="1200">
              <a:latin typeface="ＭＳ ゴシック" pitchFamily="49" charset="-128"/>
              <a:ea typeface="ＭＳ ゴシック" pitchFamily="49" charset="-128"/>
            </a:rPr>
            <a:t>百万円取り崩したものの、令和元年度歳計剰余金の積立により、年度末残高は前年度比</a:t>
          </a:r>
          <a:r>
            <a:rPr kumimoji="1" lang="en-US" altLang="ja-JP" sz="1200">
              <a:latin typeface="ＭＳ ゴシック" pitchFamily="49" charset="-128"/>
              <a:ea typeface="ＭＳ ゴシック" pitchFamily="49" charset="-128"/>
            </a:rPr>
            <a:t>20</a:t>
          </a:r>
          <a:r>
            <a:rPr kumimoji="1" lang="ja-JP" altLang="en-US" sz="1200">
              <a:latin typeface="ＭＳ ゴシック" pitchFamily="49" charset="-128"/>
              <a:ea typeface="ＭＳ ゴシック" pitchFamily="49" charset="-128"/>
            </a:rPr>
            <a:t>百万円増の</a:t>
          </a:r>
          <a:r>
            <a:rPr kumimoji="1" lang="en-US" altLang="ja-JP" sz="1200">
              <a:latin typeface="ＭＳ ゴシック" pitchFamily="49" charset="-128"/>
              <a:ea typeface="ＭＳ ゴシック" pitchFamily="49" charset="-128"/>
            </a:rPr>
            <a:t>3,179</a:t>
          </a:r>
          <a:r>
            <a:rPr kumimoji="1" lang="ja-JP" altLang="en-US" sz="1200">
              <a:latin typeface="ＭＳ ゴシック" pitchFamily="49" charset="-128"/>
              <a:ea typeface="ＭＳ ゴシック" pitchFamily="49" charset="-128"/>
            </a:rPr>
            <a:t>百万円となった。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京都府福知山市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全会計連結による実質赤字は発生していない。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また、一般会計等（普通会計）、公営事業会計のうち個別の会計においても実質赤字または資金不足は発生していない。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全会計の実質収支額及び剰余金の合計は</a:t>
          </a:r>
          <a:r>
            <a:rPr kumimoji="1" lang="en-US" altLang="ja-JP" sz="1400">
              <a:latin typeface="ＭＳ ゴシック" pitchFamily="49" charset="-128"/>
              <a:ea typeface="ＭＳ ゴシック" pitchFamily="49" charset="-128"/>
            </a:rPr>
            <a:t>9,570</a:t>
          </a:r>
          <a:r>
            <a:rPr kumimoji="1" lang="ja-JP" altLang="en-US" sz="1400">
              <a:latin typeface="ＭＳ ゴシック" pitchFamily="49" charset="-128"/>
              <a:ea typeface="ＭＳ ゴシック" pitchFamily="49" charset="-128"/>
            </a:rPr>
            <a:t>百万円となっており、前年度と比べて</a:t>
          </a:r>
          <a:r>
            <a:rPr kumimoji="1" lang="en-US" altLang="ja-JP" sz="1400">
              <a:latin typeface="ＭＳ ゴシック" pitchFamily="49" charset="-128"/>
              <a:ea typeface="ＭＳ ゴシック" pitchFamily="49" charset="-128"/>
            </a:rPr>
            <a:t>1,014</a:t>
          </a:r>
          <a:r>
            <a:rPr kumimoji="1" lang="ja-JP" altLang="en-US" sz="1400">
              <a:latin typeface="ＭＳ ゴシック" pitchFamily="49" charset="-128"/>
              <a:ea typeface="ＭＳ ゴシック" pitchFamily="49" charset="-128"/>
            </a:rPr>
            <a:t>百万円増加し、標準財政規模比である連結赤字比率は－</a:t>
          </a:r>
          <a:r>
            <a:rPr kumimoji="1" lang="en-US" altLang="ja-JP" sz="1400">
              <a:latin typeface="ＭＳ ゴシック" pitchFamily="49" charset="-128"/>
              <a:ea typeface="ＭＳ ゴシック" pitchFamily="49" charset="-128"/>
            </a:rPr>
            <a:t>39.78%</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R1:</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34.08%</a:t>
          </a:r>
          <a:r>
            <a:rPr kumimoji="1" lang="ja-JP" altLang="en-US" sz="1400">
              <a:latin typeface="ＭＳ ゴシック" pitchFamily="49" charset="-128"/>
              <a:ea typeface="ＭＳ ゴシック" pitchFamily="49" charset="-128"/>
            </a:rPr>
            <a:t>）となっている。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1508;&#35506;&#23554;&#29992;/&#33258;&#27835;&#25391;&#33288;&#35506;/06&#31246;&#36001;&#25919;&#25285;&#24403;&#65288;&#36001;&#25919;&#65289;/06%20&#27770;&#31639;&#32113;&#35336;/15%20&#36001;&#25919;&#27604;&#36611;&#20998;&#26512;&#34920;&#65295;&#27507;&#20986;&#27604;&#36611;&#20998;&#26512;&#34920;&#8594;&#36039;&#26009;&#38598;&#12408;/&#20196;&#21644;&#65298;&#24180;&#24230;&#27770;&#31639;/04%20&#9313;10&#26376;&#20844;&#34920;&#20998;&#65288;&#36861;&#21152;&#20998;&#65289;/04%20&#24066;&#30010;&#26449;&#22238;&#31572;/02%20&#31119;&#30693;&#23665;&#24066;&#9675;/&#12304;&#36001;&#25919;&#29366;&#27841;&#36039;&#26009;&#38598;&#12305;_262013_&#31119;&#30693;&#23665;&#24066;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cell r="BP51">
            <v>88.6</v>
          </cell>
          <cell r="BX51">
            <v>74.7</v>
          </cell>
          <cell r="CF51">
            <v>64.7</v>
          </cell>
          <cell r="CN51">
            <v>51.8</v>
          </cell>
          <cell r="CV51">
            <v>71.8</v>
          </cell>
        </row>
        <row r="53">
          <cell r="BP53">
            <v>62.3</v>
          </cell>
          <cell r="BX53">
            <v>63.1</v>
          </cell>
          <cell r="CF53">
            <v>64.400000000000006</v>
          </cell>
          <cell r="CN53">
            <v>65.3</v>
          </cell>
          <cell r="CV53">
            <v>65.7</v>
          </cell>
        </row>
        <row r="55">
          <cell r="AN55" t="str">
            <v>類似団体内平均値</v>
          </cell>
          <cell r="BP55">
            <v>32.5</v>
          </cell>
          <cell r="BX55">
            <v>30.2</v>
          </cell>
          <cell r="CF55">
            <v>25.4</v>
          </cell>
          <cell r="CN55">
            <v>22.9</v>
          </cell>
          <cell r="CV55">
            <v>28.5</v>
          </cell>
        </row>
        <row r="57">
          <cell r="BP57">
            <v>57</v>
          </cell>
          <cell r="BX57">
            <v>58.9</v>
          </cell>
          <cell r="CF57">
            <v>60</v>
          </cell>
          <cell r="CN57">
            <v>60.6</v>
          </cell>
          <cell r="CV57">
            <v>62.3</v>
          </cell>
        </row>
        <row r="72">
          <cell r="BP72" t="str">
            <v>H28</v>
          </cell>
          <cell r="BX72" t="str">
            <v>H29</v>
          </cell>
          <cell r="CF72" t="str">
            <v>H30</v>
          </cell>
          <cell r="CN72" t="str">
            <v>R01</v>
          </cell>
          <cell r="CV72" t="str">
            <v>R02</v>
          </cell>
        </row>
        <row r="73">
          <cell r="AN73" t="str">
            <v>当該団体値</v>
          </cell>
          <cell r="BP73">
            <v>88.6</v>
          </cell>
          <cell r="BX73">
            <v>74.7</v>
          </cell>
          <cell r="CF73">
            <v>64.7</v>
          </cell>
          <cell r="CN73">
            <v>51.8</v>
          </cell>
          <cell r="CV73">
            <v>71.8</v>
          </cell>
        </row>
        <row r="75">
          <cell r="BP75">
            <v>11.1</v>
          </cell>
          <cell r="BX75">
            <v>11.2</v>
          </cell>
          <cell r="CF75">
            <v>11.2</v>
          </cell>
          <cell r="CN75">
            <v>10.9</v>
          </cell>
          <cell r="CV75">
            <v>10.1</v>
          </cell>
        </row>
        <row r="77">
          <cell r="AN77" t="str">
            <v>類似団体内平均値</v>
          </cell>
          <cell r="BP77">
            <v>32.5</v>
          </cell>
          <cell r="BX77">
            <v>30.2</v>
          </cell>
          <cell r="CF77">
            <v>25.4</v>
          </cell>
          <cell r="CN77">
            <v>22.9</v>
          </cell>
          <cell r="CV77">
            <v>28.5</v>
          </cell>
        </row>
        <row r="79">
          <cell r="BP79">
            <v>8.1999999999999993</v>
          </cell>
          <cell r="BX79">
            <v>8</v>
          </cell>
          <cell r="CF79">
            <v>7.8</v>
          </cell>
          <cell r="CN79">
            <v>7.7</v>
          </cell>
          <cell r="CV79">
            <v>7.5</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88" customWidth="1"/>
    <col min="12" max="12" width="2.26953125" style="188" customWidth="1"/>
    <col min="13" max="17" width="2.36328125" style="188" customWidth="1"/>
    <col min="18" max="119" width="2.08984375" style="188" customWidth="1"/>
    <col min="120" max="16384" width="0" style="188" hidden="1"/>
  </cols>
  <sheetData>
    <row r="1" spans="1:119" ht="33" customHeight="1" x14ac:dyDescent="0.2">
      <c r="A1" s="186"/>
      <c r="B1" s="403" t="s">
        <v>79</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 thickBot="1" x14ac:dyDescent="0.25">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04" t="s">
        <v>81</v>
      </c>
      <c r="C3" s="405"/>
      <c r="D3" s="405"/>
      <c r="E3" s="406"/>
      <c r="F3" s="406"/>
      <c r="G3" s="406"/>
      <c r="H3" s="406"/>
      <c r="I3" s="406"/>
      <c r="J3" s="406"/>
      <c r="K3" s="406"/>
      <c r="L3" s="406" t="s">
        <v>82</v>
      </c>
      <c r="M3" s="406"/>
      <c r="N3" s="406"/>
      <c r="O3" s="406"/>
      <c r="P3" s="406"/>
      <c r="Q3" s="406"/>
      <c r="R3" s="413"/>
      <c r="S3" s="413"/>
      <c r="T3" s="413"/>
      <c r="U3" s="413"/>
      <c r="V3" s="414"/>
      <c r="W3" s="388" t="s">
        <v>83</v>
      </c>
      <c r="X3" s="389"/>
      <c r="Y3" s="389"/>
      <c r="Z3" s="389"/>
      <c r="AA3" s="389"/>
      <c r="AB3" s="405"/>
      <c r="AC3" s="413" t="s">
        <v>84</v>
      </c>
      <c r="AD3" s="389"/>
      <c r="AE3" s="389"/>
      <c r="AF3" s="389"/>
      <c r="AG3" s="389"/>
      <c r="AH3" s="389"/>
      <c r="AI3" s="389"/>
      <c r="AJ3" s="389"/>
      <c r="AK3" s="389"/>
      <c r="AL3" s="390"/>
      <c r="AM3" s="388" t="s">
        <v>85</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86</v>
      </c>
      <c r="BO3" s="389"/>
      <c r="BP3" s="389"/>
      <c r="BQ3" s="389"/>
      <c r="BR3" s="389"/>
      <c r="BS3" s="389"/>
      <c r="BT3" s="389"/>
      <c r="BU3" s="390"/>
      <c r="BV3" s="388" t="s">
        <v>87</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88</v>
      </c>
      <c r="CU3" s="389"/>
      <c r="CV3" s="389"/>
      <c r="CW3" s="389"/>
      <c r="CX3" s="389"/>
      <c r="CY3" s="389"/>
      <c r="CZ3" s="389"/>
      <c r="DA3" s="390"/>
      <c r="DB3" s="388" t="s">
        <v>89</v>
      </c>
      <c r="DC3" s="389"/>
      <c r="DD3" s="389"/>
      <c r="DE3" s="389"/>
      <c r="DF3" s="389"/>
      <c r="DG3" s="389"/>
      <c r="DH3" s="389"/>
      <c r="DI3" s="390"/>
      <c r="DJ3" s="186"/>
      <c r="DK3" s="186"/>
      <c r="DL3" s="186"/>
      <c r="DM3" s="186"/>
      <c r="DN3" s="186"/>
      <c r="DO3" s="186"/>
    </row>
    <row r="4" spans="1:119" ht="18.75" customHeight="1" x14ac:dyDescent="0.2">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90</v>
      </c>
      <c r="AZ4" s="392"/>
      <c r="BA4" s="392"/>
      <c r="BB4" s="392"/>
      <c r="BC4" s="392"/>
      <c r="BD4" s="392"/>
      <c r="BE4" s="392"/>
      <c r="BF4" s="392"/>
      <c r="BG4" s="392"/>
      <c r="BH4" s="392"/>
      <c r="BI4" s="392"/>
      <c r="BJ4" s="392"/>
      <c r="BK4" s="392"/>
      <c r="BL4" s="392"/>
      <c r="BM4" s="393"/>
      <c r="BN4" s="394">
        <v>54145167</v>
      </c>
      <c r="BO4" s="395"/>
      <c r="BP4" s="395"/>
      <c r="BQ4" s="395"/>
      <c r="BR4" s="395"/>
      <c r="BS4" s="395"/>
      <c r="BT4" s="395"/>
      <c r="BU4" s="396"/>
      <c r="BV4" s="394">
        <v>44279046</v>
      </c>
      <c r="BW4" s="395"/>
      <c r="BX4" s="395"/>
      <c r="BY4" s="395"/>
      <c r="BZ4" s="395"/>
      <c r="CA4" s="395"/>
      <c r="CB4" s="395"/>
      <c r="CC4" s="396"/>
      <c r="CD4" s="397" t="s">
        <v>91</v>
      </c>
      <c r="CE4" s="398"/>
      <c r="CF4" s="398"/>
      <c r="CG4" s="398"/>
      <c r="CH4" s="398"/>
      <c r="CI4" s="398"/>
      <c r="CJ4" s="398"/>
      <c r="CK4" s="398"/>
      <c r="CL4" s="398"/>
      <c r="CM4" s="398"/>
      <c r="CN4" s="398"/>
      <c r="CO4" s="398"/>
      <c r="CP4" s="398"/>
      <c r="CQ4" s="398"/>
      <c r="CR4" s="398"/>
      <c r="CS4" s="399"/>
      <c r="CT4" s="400">
        <v>4.4000000000000004</v>
      </c>
      <c r="CU4" s="401"/>
      <c r="CV4" s="401"/>
      <c r="CW4" s="401"/>
      <c r="CX4" s="401"/>
      <c r="CY4" s="401"/>
      <c r="CZ4" s="401"/>
      <c r="DA4" s="402"/>
      <c r="DB4" s="400">
        <v>1.9</v>
      </c>
      <c r="DC4" s="401"/>
      <c r="DD4" s="401"/>
      <c r="DE4" s="401"/>
      <c r="DF4" s="401"/>
      <c r="DG4" s="401"/>
      <c r="DH4" s="401"/>
      <c r="DI4" s="402"/>
      <c r="DJ4" s="186"/>
      <c r="DK4" s="186"/>
      <c r="DL4" s="186"/>
      <c r="DM4" s="186"/>
      <c r="DN4" s="186"/>
      <c r="DO4" s="186"/>
    </row>
    <row r="5" spans="1:119" ht="18.75" customHeight="1" x14ac:dyDescent="0.2">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92</v>
      </c>
      <c r="AN5" s="461"/>
      <c r="AO5" s="461"/>
      <c r="AP5" s="461"/>
      <c r="AQ5" s="461"/>
      <c r="AR5" s="461"/>
      <c r="AS5" s="461"/>
      <c r="AT5" s="462"/>
      <c r="AU5" s="463" t="s">
        <v>93</v>
      </c>
      <c r="AV5" s="464"/>
      <c r="AW5" s="464"/>
      <c r="AX5" s="464"/>
      <c r="AY5" s="465" t="s">
        <v>94</v>
      </c>
      <c r="AZ5" s="466"/>
      <c r="BA5" s="466"/>
      <c r="BB5" s="466"/>
      <c r="BC5" s="466"/>
      <c r="BD5" s="466"/>
      <c r="BE5" s="466"/>
      <c r="BF5" s="466"/>
      <c r="BG5" s="466"/>
      <c r="BH5" s="466"/>
      <c r="BI5" s="466"/>
      <c r="BJ5" s="466"/>
      <c r="BK5" s="466"/>
      <c r="BL5" s="466"/>
      <c r="BM5" s="467"/>
      <c r="BN5" s="431">
        <v>52790585</v>
      </c>
      <c r="BO5" s="432"/>
      <c r="BP5" s="432"/>
      <c r="BQ5" s="432"/>
      <c r="BR5" s="432"/>
      <c r="BS5" s="432"/>
      <c r="BT5" s="432"/>
      <c r="BU5" s="433"/>
      <c r="BV5" s="431">
        <v>43685988</v>
      </c>
      <c r="BW5" s="432"/>
      <c r="BX5" s="432"/>
      <c r="BY5" s="432"/>
      <c r="BZ5" s="432"/>
      <c r="CA5" s="432"/>
      <c r="CB5" s="432"/>
      <c r="CC5" s="433"/>
      <c r="CD5" s="434" t="s">
        <v>95</v>
      </c>
      <c r="CE5" s="435"/>
      <c r="CF5" s="435"/>
      <c r="CG5" s="435"/>
      <c r="CH5" s="435"/>
      <c r="CI5" s="435"/>
      <c r="CJ5" s="435"/>
      <c r="CK5" s="435"/>
      <c r="CL5" s="435"/>
      <c r="CM5" s="435"/>
      <c r="CN5" s="435"/>
      <c r="CO5" s="435"/>
      <c r="CP5" s="435"/>
      <c r="CQ5" s="435"/>
      <c r="CR5" s="435"/>
      <c r="CS5" s="436"/>
      <c r="CT5" s="428">
        <v>92.2</v>
      </c>
      <c r="CU5" s="429"/>
      <c r="CV5" s="429"/>
      <c r="CW5" s="429"/>
      <c r="CX5" s="429"/>
      <c r="CY5" s="429"/>
      <c r="CZ5" s="429"/>
      <c r="DA5" s="430"/>
      <c r="DB5" s="428">
        <v>93.5</v>
      </c>
      <c r="DC5" s="429"/>
      <c r="DD5" s="429"/>
      <c r="DE5" s="429"/>
      <c r="DF5" s="429"/>
      <c r="DG5" s="429"/>
      <c r="DH5" s="429"/>
      <c r="DI5" s="430"/>
      <c r="DJ5" s="186"/>
      <c r="DK5" s="186"/>
      <c r="DL5" s="186"/>
      <c r="DM5" s="186"/>
      <c r="DN5" s="186"/>
      <c r="DO5" s="186"/>
    </row>
    <row r="6" spans="1:119" ht="18.75" customHeight="1" x14ac:dyDescent="0.2">
      <c r="A6" s="187"/>
      <c r="B6" s="437" t="s">
        <v>96</v>
      </c>
      <c r="C6" s="438"/>
      <c r="D6" s="438"/>
      <c r="E6" s="439"/>
      <c r="F6" s="439"/>
      <c r="G6" s="439"/>
      <c r="H6" s="439"/>
      <c r="I6" s="439"/>
      <c r="J6" s="439"/>
      <c r="K6" s="439"/>
      <c r="L6" s="439" t="s">
        <v>97</v>
      </c>
      <c r="M6" s="439"/>
      <c r="N6" s="439"/>
      <c r="O6" s="439"/>
      <c r="P6" s="439"/>
      <c r="Q6" s="439"/>
      <c r="R6" s="443"/>
      <c r="S6" s="443"/>
      <c r="T6" s="443"/>
      <c r="U6" s="443"/>
      <c r="V6" s="444"/>
      <c r="W6" s="447" t="s">
        <v>98</v>
      </c>
      <c r="X6" s="448"/>
      <c r="Y6" s="448"/>
      <c r="Z6" s="448"/>
      <c r="AA6" s="448"/>
      <c r="AB6" s="438"/>
      <c r="AC6" s="451" t="s">
        <v>99</v>
      </c>
      <c r="AD6" s="452"/>
      <c r="AE6" s="452"/>
      <c r="AF6" s="452"/>
      <c r="AG6" s="452"/>
      <c r="AH6" s="452"/>
      <c r="AI6" s="452"/>
      <c r="AJ6" s="452"/>
      <c r="AK6" s="452"/>
      <c r="AL6" s="453"/>
      <c r="AM6" s="460" t="s">
        <v>100</v>
      </c>
      <c r="AN6" s="461"/>
      <c r="AO6" s="461"/>
      <c r="AP6" s="461"/>
      <c r="AQ6" s="461"/>
      <c r="AR6" s="461"/>
      <c r="AS6" s="461"/>
      <c r="AT6" s="462"/>
      <c r="AU6" s="463" t="s">
        <v>93</v>
      </c>
      <c r="AV6" s="464"/>
      <c r="AW6" s="464"/>
      <c r="AX6" s="464"/>
      <c r="AY6" s="465" t="s">
        <v>101</v>
      </c>
      <c r="AZ6" s="466"/>
      <c r="BA6" s="466"/>
      <c r="BB6" s="466"/>
      <c r="BC6" s="466"/>
      <c r="BD6" s="466"/>
      <c r="BE6" s="466"/>
      <c r="BF6" s="466"/>
      <c r="BG6" s="466"/>
      <c r="BH6" s="466"/>
      <c r="BI6" s="466"/>
      <c r="BJ6" s="466"/>
      <c r="BK6" s="466"/>
      <c r="BL6" s="466"/>
      <c r="BM6" s="467"/>
      <c r="BN6" s="431">
        <v>1354582</v>
      </c>
      <c r="BO6" s="432"/>
      <c r="BP6" s="432"/>
      <c r="BQ6" s="432"/>
      <c r="BR6" s="432"/>
      <c r="BS6" s="432"/>
      <c r="BT6" s="432"/>
      <c r="BU6" s="433"/>
      <c r="BV6" s="431">
        <v>593058</v>
      </c>
      <c r="BW6" s="432"/>
      <c r="BX6" s="432"/>
      <c r="BY6" s="432"/>
      <c r="BZ6" s="432"/>
      <c r="CA6" s="432"/>
      <c r="CB6" s="432"/>
      <c r="CC6" s="433"/>
      <c r="CD6" s="434" t="s">
        <v>102</v>
      </c>
      <c r="CE6" s="435"/>
      <c r="CF6" s="435"/>
      <c r="CG6" s="435"/>
      <c r="CH6" s="435"/>
      <c r="CI6" s="435"/>
      <c r="CJ6" s="435"/>
      <c r="CK6" s="435"/>
      <c r="CL6" s="435"/>
      <c r="CM6" s="435"/>
      <c r="CN6" s="435"/>
      <c r="CO6" s="435"/>
      <c r="CP6" s="435"/>
      <c r="CQ6" s="435"/>
      <c r="CR6" s="435"/>
      <c r="CS6" s="436"/>
      <c r="CT6" s="468">
        <v>98.2</v>
      </c>
      <c r="CU6" s="469"/>
      <c r="CV6" s="469"/>
      <c r="CW6" s="469"/>
      <c r="CX6" s="469"/>
      <c r="CY6" s="469"/>
      <c r="CZ6" s="469"/>
      <c r="DA6" s="470"/>
      <c r="DB6" s="468">
        <v>97.8</v>
      </c>
      <c r="DC6" s="469"/>
      <c r="DD6" s="469"/>
      <c r="DE6" s="469"/>
      <c r="DF6" s="469"/>
      <c r="DG6" s="469"/>
      <c r="DH6" s="469"/>
      <c r="DI6" s="470"/>
      <c r="DJ6" s="186"/>
      <c r="DK6" s="186"/>
      <c r="DL6" s="186"/>
      <c r="DM6" s="186"/>
      <c r="DN6" s="186"/>
      <c r="DO6" s="186"/>
    </row>
    <row r="7" spans="1:119" ht="18.75" customHeight="1" x14ac:dyDescent="0.2">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103</v>
      </c>
      <c r="AN7" s="461"/>
      <c r="AO7" s="461"/>
      <c r="AP7" s="461"/>
      <c r="AQ7" s="461"/>
      <c r="AR7" s="461"/>
      <c r="AS7" s="461"/>
      <c r="AT7" s="462"/>
      <c r="AU7" s="463" t="s">
        <v>104</v>
      </c>
      <c r="AV7" s="464"/>
      <c r="AW7" s="464"/>
      <c r="AX7" s="464"/>
      <c r="AY7" s="465" t="s">
        <v>105</v>
      </c>
      <c r="AZ7" s="466"/>
      <c r="BA7" s="466"/>
      <c r="BB7" s="466"/>
      <c r="BC7" s="466"/>
      <c r="BD7" s="466"/>
      <c r="BE7" s="466"/>
      <c r="BF7" s="466"/>
      <c r="BG7" s="466"/>
      <c r="BH7" s="466"/>
      <c r="BI7" s="466"/>
      <c r="BJ7" s="466"/>
      <c r="BK7" s="466"/>
      <c r="BL7" s="466"/>
      <c r="BM7" s="467"/>
      <c r="BN7" s="431">
        <v>303170</v>
      </c>
      <c r="BO7" s="432"/>
      <c r="BP7" s="432"/>
      <c r="BQ7" s="432"/>
      <c r="BR7" s="432"/>
      <c r="BS7" s="432"/>
      <c r="BT7" s="432"/>
      <c r="BU7" s="433"/>
      <c r="BV7" s="431">
        <v>158188</v>
      </c>
      <c r="BW7" s="432"/>
      <c r="BX7" s="432"/>
      <c r="BY7" s="432"/>
      <c r="BZ7" s="432"/>
      <c r="CA7" s="432"/>
      <c r="CB7" s="432"/>
      <c r="CC7" s="433"/>
      <c r="CD7" s="434" t="s">
        <v>106</v>
      </c>
      <c r="CE7" s="435"/>
      <c r="CF7" s="435"/>
      <c r="CG7" s="435"/>
      <c r="CH7" s="435"/>
      <c r="CI7" s="435"/>
      <c r="CJ7" s="435"/>
      <c r="CK7" s="435"/>
      <c r="CL7" s="435"/>
      <c r="CM7" s="435"/>
      <c r="CN7" s="435"/>
      <c r="CO7" s="435"/>
      <c r="CP7" s="435"/>
      <c r="CQ7" s="435"/>
      <c r="CR7" s="435"/>
      <c r="CS7" s="436"/>
      <c r="CT7" s="431">
        <v>24054345</v>
      </c>
      <c r="CU7" s="432"/>
      <c r="CV7" s="432"/>
      <c r="CW7" s="432"/>
      <c r="CX7" s="432"/>
      <c r="CY7" s="432"/>
      <c r="CZ7" s="432"/>
      <c r="DA7" s="433"/>
      <c r="DB7" s="431">
        <v>23177525</v>
      </c>
      <c r="DC7" s="432"/>
      <c r="DD7" s="432"/>
      <c r="DE7" s="432"/>
      <c r="DF7" s="432"/>
      <c r="DG7" s="432"/>
      <c r="DH7" s="432"/>
      <c r="DI7" s="433"/>
      <c r="DJ7" s="186"/>
      <c r="DK7" s="186"/>
      <c r="DL7" s="186"/>
      <c r="DM7" s="186"/>
      <c r="DN7" s="186"/>
      <c r="DO7" s="186"/>
    </row>
    <row r="8" spans="1:119" ht="18.75" customHeight="1" thickBot="1" x14ac:dyDescent="0.25">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107</v>
      </c>
      <c r="AN8" s="461"/>
      <c r="AO8" s="461"/>
      <c r="AP8" s="461"/>
      <c r="AQ8" s="461"/>
      <c r="AR8" s="461"/>
      <c r="AS8" s="461"/>
      <c r="AT8" s="462"/>
      <c r="AU8" s="463" t="s">
        <v>108</v>
      </c>
      <c r="AV8" s="464"/>
      <c r="AW8" s="464"/>
      <c r="AX8" s="464"/>
      <c r="AY8" s="465" t="s">
        <v>109</v>
      </c>
      <c r="AZ8" s="466"/>
      <c r="BA8" s="466"/>
      <c r="BB8" s="466"/>
      <c r="BC8" s="466"/>
      <c r="BD8" s="466"/>
      <c r="BE8" s="466"/>
      <c r="BF8" s="466"/>
      <c r="BG8" s="466"/>
      <c r="BH8" s="466"/>
      <c r="BI8" s="466"/>
      <c r="BJ8" s="466"/>
      <c r="BK8" s="466"/>
      <c r="BL8" s="466"/>
      <c r="BM8" s="467"/>
      <c r="BN8" s="431">
        <v>1051412</v>
      </c>
      <c r="BO8" s="432"/>
      <c r="BP8" s="432"/>
      <c r="BQ8" s="432"/>
      <c r="BR8" s="432"/>
      <c r="BS8" s="432"/>
      <c r="BT8" s="432"/>
      <c r="BU8" s="433"/>
      <c r="BV8" s="431">
        <v>434870</v>
      </c>
      <c r="BW8" s="432"/>
      <c r="BX8" s="432"/>
      <c r="BY8" s="432"/>
      <c r="BZ8" s="432"/>
      <c r="CA8" s="432"/>
      <c r="CB8" s="432"/>
      <c r="CC8" s="433"/>
      <c r="CD8" s="434" t="s">
        <v>110</v>
      </c>
      <c r="CE8" s="435"/>
      <c r="CF8" s="435"/>
      <c r="CG8" s="435"/>
      <c r="CH8" s="435"/>
      <c r="CI8" s="435"/>
      <c r="CJ8" s="435"/>
      <c r="CK8" s="435"/>
      <c r="CL8" s="435"/>
      <c r="CM8" s="435"/>
      <c r="CN8" s="435"/>
      <c r="CO8" s="435"/>
      <c r="CP8" s="435"/>
      <c r="CQ8" s="435"/>
      <c r="CR8" s="435"/>
      <c r="CS8" s="436"/>
      <c r="CT8" s="471">
        <v>0.54</v>
      </c>
      <c r="CU8" s="472"/>
      <c r="CV8" s="472"/>
      <c r="CW8" s="472"/>
      <c r="CX8" s="472"/>
      <c r="CY8" s="472"/>
      <c r="CZ8" s="472"/>
      <c r="DA8" s="473"/>
      <c r="DB8" s="471">
        <v>0.54</v>
      </c>
      <c r="DC8" s="472"/>
      <c r="DD8" s="472"/>
      <c r="DE8" s="472"/>
      <c r="DF8" s="472"/>
      <c r="DG8" s="472"/>
      <c r="DH8" s="472"/>
      <c r="DI8" s="473"/>
      <c r="DJ8" s="186"/>
      <c r="DK8" s="186"/>
      <c r="DL8" s="186"/>
      <c r="DM8" s="186"/>
      <c r="DN8" s="186"/>
      <c r="DO8" s="186"/>
    </row>
    <row r="9" spans="1:119" ht="18.75" customHeight="1" thickBot="1" x14ac:dyDescent="0.25">
      <c r="A9" s="187"/>
      <c r="B9" s="425" t="s">
        <v>111</v>
      </c>
      <c r="C9" s="426"/>
      <c r="D9" s="426"/>
      <c r="E9" s="426"/>
      <c r="F9" s="426"/>
      <c r="G9" s="426"/>
      <c r="H9" s="426"/>
      <c r="I9" s="426"/>
      <c r="J9" s="426"/>
      <c r="K9" s="474"/>
      <c r="L9" s="475" t="s">
        <v>112</v>
      </c>
      <c r="M9" s="476"/>
      <c r="N9" s="476"/>
      <c r="O9" s="476"/>
      <c r="P9" s="476"/>
      <c r="Q9" s="477"/>
      <c r="R9" s="478">
        <v>77306</v>
      </c>
      <c r="S9" s="479"/>
      <c r="T9" s="479"/>
      <c r="U9" s="479"/>
      <c r="V9" s="480"/>
      <c r="W9" s="388" t="s">
        <v>113</v>
      </c>
      <c r="X9" s="389"/>
      <c r="Y9" s="389"/>
      <c r="Z9" s="389"/>
      <c r="AA9" s="389"/>
      <c r="AB9" s="389"/>
      <c r="AC9" s="389"/>
      <c r="AD9" s="389"/>
      <c r="AE9" s="389"/>
      <c r="AF9" s="389"/>
      <c r="AG9" s="389"/>
      <c r="AH9" s="389"/>
      <c r="AI9" s="389"/>
      <c r="AJ9" s="389"/>
      <c r="AK9" s="389"/>
      <c r="AL9" s="390"/>
      <c r="AM9" s="460" t="s">
        <v>114</v>
      </c>
      <c r="AN9" s="461"/>
      <c r="AO9" s="461"/>
      <c r="AP9" s="461"/>
      <c r="AQ9" s="461"/>
      <c r="AR9" s="461"/>
      <c r="AS9" s="461"/>
      <c r="AT9" s="462"/>
      <c r="AU9" s="463" t="s">
        <v>93</v>
      </c>
      <c r="AV9" s="464"/>
      <c r="AW9" s="464"/>
      <c r="AX9" s="464"/>
      <c r="AY9" s="465" t="s">
        <v>115</v>
      </c>
      <c r="AZ9" s="466"/>
      <c r="BA9" s="466"/>
      <c r="BB9" s="466"/>
      <c r="BC9" s="466"/>
      <c r="BD9" s="466"/>
      <c r="BE9" s="466"/>
      <c r="BF9" s="466"/>
      <c r="BG9" s="466"/>
      <c r="BH9" s="466"/>
      <c r="BI9" s="466"/>
      <c r="BJ9" s="466"/>
      <c r="BK9" s="466"/>
      <c r="BL9" s="466"/>
      <c r="BM9" s="467"/>
      <c r="BN9" s="431">
        <v>616542</v>
      </c>
      <c r="BO9" s="432"/>
      <c r="BP9" s="432"/>
      <c r="BQ9" s="432"/>
      <c r="BR9" s="432"/>
      <c r="BS9" s="432"/>
      <c r="BT9" s="432"/>
      <c r="BU9" s="433"/>
      <c r="BV9" s="431">
        <v>-99282</v>
      </c>
      <c r="BW9" s="432"/>
      <c r="BX9" s="432"/>
      <c r="BY9" s="432"/>
      <c r="BZ9" s="432"/>
      <c r="CA9" s="432"/>
      <c r="CB9" s="432"/>
      <c r="CC9" s="433"/>
      <c r="CD9" s="434" t="s">
        <v>116</v>
      </c>
      <c r="CE9" s="435"/>
      <c r="CF9" s="435"/>
      <c r="CG9" s="435"/>
      <c r="CH9" s="435"/>
      <c r="CI9" s="435"/>
      <c r="CJ9" s="435"/>
      <c r="CK9" s="435"/>
      <c r="CL9" s="435"/>
      <c r="CM9" s="435"/>
      <c r="CN9" s="435"/>
      <c r="CO9" s="435"/>
      <c r="CP9" s="435"/>
      <c r="CQ9" s="435"/>
      <c r="CR9" s="435"/>
      <c r="CS9" s="436"/>
      <c r="CT9" s="428">
        <v>18.3</v>
      </c>
      <c r="CU9" s="429"/>
      <c r="CV9" s="429"/>
      <c r="CW9" s="429"/>
      <c r="CX9" s="429"/>
      <c r="CY9" s="429"/>
      <c r="CZ9" s="429"/>
      <c r="DA9" s="430"/>
      <c r="DB9" s="428">
        <v>20.6</v>
      </c>
      <c r="DC9" s="429"/>
      <c r="DD9" s="429"/>
      <c r="DE9" s="429"/>
      <c r="DF9" s="429"/>
      <c r="DG9" s="429"/>
      <c r="DH9" s="429"/>
      <c r="DI9" s="430"/>
      <c r="DJ9" s="186"/>
      <c r="DK9" s="186"/>
      <c r="DL9" s="186"/>
      <c r="DM9" s="186"/>
      <c r="DN9" s="186"/>
      <c r="DO9" s="186"/>
    </row>
    <row r="10" spans="1:119" ht="18.75" customHeight="1" thickBot="1" x14ac:dyDescent="0.25">
      <c r="A10" s="187"/>
      <c r="B10" s="425"/>
      <c r="C10" s="426"/>
      <c r="D10" s="426"/>
      <c r="E10" s="426"/>
      <c r="F10" s="426"/>
      <c r="G10" s="426"/>
      <c r="H10" s="426"/>
      <c r="I10" s="426"/>
      <c r="J10" s="426"/>
      <c r="K10" s="474"/>
      <c r="L10" s="481" t="s">
        <v>117</v>
      </c>
      <c r="M10" s="461"/>
      <c r="N10" s="461"/>
      <c r="O10" s="461"/>
      <c r="P10" s="461"/>
      <c r="Q10" s="462"/>
      <c r="R10" s="482">
        <v>78935</v>
      </c>
      <c r="S10" s="483"/>
      <c r="T10" s="483"/>
      <c r="U10" s="483"/>
      <c r="V10" s="484"/>
      <c r="W10" s="419"/>
      <c r="X10" s="420"/>
      <c r="Y10" s="420"/>
      <c r="Z10" s="420"/>
      <c r="AA10" s="420"/>
      <c r="AB10" s="420"/>
      <c r="AC10" s="420"/>
      <c r="AD10" s="420"/>
      <c r="AE10" s="420"/>
      <c r="AF10" s="420"/>
      <c r="AG10" s="420"/>
      <c r="AH10" s="420"/>
      <c r="AI10" s="420"/>
      <c r="AJ10" s="420"/>
      <c r="AK10" s="420"/>
      <c r="AL10" s="423"/>
      <c r="AM10" s="460" t="s">
        <v>118</v>
      </c>
      <c r="AN10" s="461"/>
      <c r="AO10" s="461"/>
      <c r="AP10" s="461"/>
      <c r="AQ10" s="461"/>
      <c r="AR10" s="461"/>
      <c r="AS10" s="461"/>
      <c r="AT10" s="462"/>
      <c r="AU10" s="463" t="s">
        <v>119</v>
      </c>
      <c r="AV10" s="464"/>
      <c r="AW10" s="464"/>
      <c r="AX10" s="464"/>
      <c r="AY10" s="465" t="s">
        <v>120</v>
      </c>
      <c r="AZ10" s="466"/>
      <c r="BA10" s="466"/>
      <c r="BB10" s="466"/>
      <c r="BC10" s="466"/>
      <c r="BD10" s="466"/>
      <c r="BE10" s="466"/>
      <c r="BF10" s="466"/>
      <c r="BG10" s="466"/>
      <c r="BH10" s="466"/>
      <c r="BI10" s="466"/>
      <c r="BJ10" s="466"/>
      <c r="BK10" s="466"/>
      <c r="BL10" s="466"/>
      <c r="BM10" s="467"/>
      <c r="BN10" s="431">
        <v>4636</v>
      </c>
      <c r="BO10" s="432"/>
      <c r="BP10" s="432"/>
      <c r="BQ10" s="432"/>
      <c r="BR10" s="432"/>
      <c r="BS10" s="432"/>
      <c r="BT10" s="432"/>
      <c r="BU10" s="433"/>
      <c r="BV10" s="431">
        <v>4808</v>
      </c>
      <c r="BW10" s="432"/>
      <c r="BX10" s="432"/>
      <c r="BY10" s="432"/>
      <c r="BZ10" s="432"/>
      <c r="CA10" s="432"/>
      <c r="CB10" s="432"/>
      <c r="CC10" s="433"/>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25"/>
      <c r="C11" s="426"/>
      <c r="D11" s="426"/>
      <c r="E11" s="426"/>
      <c r="F11" s="426"/>
      <c r="G11" s="426"/>
      <c r="H11" s="426"/>
      <c r="I11" s="426"/>
      <c r="J11" s="426"/>
      <c r="K11" s="474"/>
      <c r="L11" s="485" t="s">
        <v>122</v>
      </c>
      <c r="M11" s="486"/>
      <c r="N11" s="486"/>
      <c r="O11" s="486"/>
      <c r="P11" s="486"/>
      <c r="Q11" s="487"/>
      <c r="R11" s="488" t="s">
        <v>123</v>
      </c>
      <c r="S11" s="489"/>
      <c r="T11" s="489"/>
      <c r="U11" s="489"/>
      <c r="V11" s="490"/>
      <c r="W11" s="419"/>
      <c r="X11" s="420"/>
      <c r="Y11" s="420"/>
      <c r="Z11" s="420"/>
      <c r="AA11" s="420"/>
      <c r="AB11" s="420"/>
      <c r="AC11" s="420"/>
      <c r="AD11" s="420"/>
      <c r="AE11" s="420"/>
      <c r="AF11" s="420"/>
      <c r="AG11" s="420"/>
      <c r="AH11" s="420"/>
      <c r="AI11" s="420"/>
      <c r="AJ11" s="420"/>
      <c r="AK11" s="420"/>
      <c r="AL11" s="423"/>
      <c r="AM11" s="460" t="s">
        <v>124</v>
      </c>
      <c r="AN11" s="461"/>
      <c r="AO11" s="461"/>
      <c r="AP11" s="461"/>
      <c r="AQ11" s="461"/>
      <c r="AR11" s="461"/>
      <c r="AS11" s="461"/>
      <c r="AT11" s="462"/>
      <c r="AU11" s="463" t="s">
        <v>119</v>
      </c>
      <c r="AV11" s="464"/>
      <c r="AW11" s="464"/>
      <c r="AX11" s="464"/>
      <c r="AY11" s="465" t="s">
        <v>125</v>
      </c>
      <c r="AZ11" s="466"/>
      <c r="BA11" s="466"/>
      <c r="BB11" s="466"/>
      <c r="BC11" s="466"/>
      <c r="BD11" s="466"/>
      <c r="BE11" s="466"/>
      <c r="BF11" s="466"/>
      <c r="BG11" s="466"/>
      <c r="BH11" s="466"/>
      <c r="BI11" s="466"/>
      <c r="BJ11" s="466"/>
      <c r="BK11" s="466"/>
      <c r="BL11" s="466"/>
      <c r="BM11" s="467"/>
      <c r="BN11" s="431">
        <v>617501</v>
      </c>
      <c r="BO11" s="432"/>
      <c r="BP11" s="432"/>
      <c r="BQ11" s="432"/>
      <c r="BR11" s="432"/>
      <c r="BS11" s="432"/>
      <c r="BT11" s="432"/>
      <c r="BU11" s="433"/>
      <c r="BV11" s="431">
        <v>620782</v>
      </c>
      <c r="BW11" s="432"/>
      <c r="BX11" s="432"/>
      <c r="BY11" s="432"/>
      <c r="BZ11" s="432"/>
      <c r="CA11" s="432"/>
      <c r="CB11" s="432"/>
      <c r="CC11" s="433"/>
      <c r="CD11" s="434" t="s">
        <v>126</v>
      </c>
      <c r="CE11" s="435"/>
      <c r="CF11" s="435"/>
      <c r="CG11" s="435"/>
      <c r="CH11" s="435"/>
      <c r="CI11" s="435"/>
      <c r="CJ11" s="435"/>
      <c r="CK11" s="435"/>
      <c r="CL11" s="435"/>
      <c r="CM11" s="435"/>
      <c r="CN11" s="435"/>
      <c r="CO11" s="435"/>
      <c r="CP11" s="435"/>
      <c r="CQ11" s="435"/>
      <c r="CR11" s="435"/>
      <c r="CS11" s="436"/>
      <c r="CT11" s="471" t="s">
        <v>127</v>
      </c>
      <c r="CU11" s="472"/>
      <c r="CV11" s="472"/>
      <c r="CW11" s="472"/>
      <c r="CX11" s="472"/>
      <c r="CY11" s="472"/>
      <c r="CZ11" s="472"/>
      <c r="DA11" s="473"/>
      <c r="DB11" s="471" t="s">
        <v>128</v>
      </c>
      <c r="DC11" s="472"/>
      <c r="DD11" s="472"/>
      <c r="DE11" s="472"/>
      <c r="DF11" s="472"/>
      <c r="DG11" s="472"/>
      <c r="DH11" s="472"/>
      <c r="DI11" s="473"/>
      <c r="DJ11" s="186"/>
      <c r="DK11" s="186"/>
      <c r="DL11" s="186"/>
      <c r="DM11" s="186"/>
      <c r="DN11" s="186"/>
      <c r="DO11" s="186"/>
    </row>
    <row r="12" spans="1:119" ht="18.75" customHeight="1" x14ac:dyDescent="0.2">
      <c r="A12" s="187"/>
      <c r="B12" s="491" t="s">
        <v>129</v>
      </c>
      <c r="C12" s="492"/>
      <c r="D12" s="492"/>
      <c r="E12" s="492"/>
      <c r="F12" s="492"/>
      <c r="G12" s="492"/>
      <c r="H12" s="492"/>
      <c r="I12" s="492"/>
      <c r="J12" s="492"/>
      <c r="K12" s="493"/>
      <c r="L12" s="500" t="s">
        <v>130</v>
      </c>
      <c r="M12" s="501"/>
      <c r="N12" s="501"/>
      <c r="O12" s="501"/>
      <c r="P12" s="501"/>
      <c r="Q12" s="502"/>
      <c r="R12" s="503">
        <v>77061</v>
      </c>
      <c r="S12" s="504"/>
      <c r="T12" s="504"/>
      <c r="U12" s="504"/>
      <c r="V12" s="505"/>
      <c r="W12" s="506" t="s">
        <v>1</v>
      </c>
      <c r="X12" s="464"/>
      <c r="Y12" s="464"/>
      <c r="Z12" s="464"/>
      <c r="AA12" s="464"/>
      <c r="AB12" s="507"/>
      <c r="AC12" s="508" t="s">
        <v>131</v>
      </c>
      <c r="AD12" s="509"/>
      <c r="AE12" s="509"/>
      <c r="AF12" s="509"/>
      <c r="AG12" s="510"/>
      <c r="AH12" s="508" t="s">
        <v>132</v>
      </c>
      <c r="AI12" s="509"/>
      <c r="AJ12" s="509"/>
      <c r="AK12" s="509"/>
      <c r="AL12" s="511"/>
      <c r="AM12" s="460" t="s">
        <v>133</v>
      </c>
      <c r="AN12" s="461"/>
      <c r="AO12" s="461"/>
      <c r="AP12" s="461"/>
      <c r="AQ12" s="461"/>
      <c r="AR12" s="461"/>
      <c r="AS12" s="461"/>
      <c r="AT12" s="462"/>
      <c r="AU12" s="463" t="s">
        <v>104</v>
      </c>
      <c r="AV12" s="464"/>
      <c r="AW12" s="464"/>
      <c r="AX12" s="464"/>
      <c r="AY12" s="465" t="s">
        <v>134</v>
      </c>
      <c r="AZ12" s="466"/>
      <c r="BA12" s="466"/>
      <c r="BB12" s="466"/>
      <c r="BC12" s="466"/>
      <c r="BD12" s="466"/>
      <c r="BE12" s="466"/>
      <c r="BF12" s="466"/>
      <c r="BG12" s="466"/>
      <c r="BH12" s="466"/>
      <c r="BI12" s="466"/>
      <c r="BJ12" s="466"/>
      <c r="BK12" s="466"/>
      <c r="BL12" s="466"/>
      <c r="BM12" s="467"/>
      <c r="BN12" s="431">
        <v>202521</v>
      </c>
      <c r="BO12" s="432"/>
      <c r="BP12" s="432"/>
      <c r="BQ12" s="432"/>
      <c r="BR12" s="432"/>
      <c r="BS12" s="432"/>
      <c r="BT12" s="432"/>
      <c r="BU12" s="433"/>
      <c r="BV12" s="431">
        <v>0</v>
      </c>
      <c r="BW12" s="432"/>
      <c r="BX12" s="432"/>
      <c r="BY12" s="432"/>
      <c r="BZ12" s="432"/>
      <c r="CA12" s="432"/>
      <c r="CB12" s="432"/>
      <c r="CC12" s="433"/>
      <c r="CD12" s="434" t="s">
        <v>135</v>
      </c>
      <c r="CE12" s="435"/>
      <c r="CF12" s="435"/>
      <c r="CG12" s="435"/>
      <c r="CH12" s="435"/>
      <c r="CI12" s="435"/>
      <c r="CJ12" s="435"/>
      <c r="CK12" s="435"/>
      <c r="CL12" s="435"/>
      <c r="CM12" s="435"/>
      <c r="CN12" s="435"/>
      <c r="CO12" s="435"/>
      <c r="CP12" s="435"/>
      <c r="CQ12" s="435"/>
      <c r="CR12" s="435"/>
      <c r="CS12" s="436"/>
      <c r="CT12" s="471" t="s">
        <v>136</v>
      </c>
      <c r="CU12" s="472"/>
      <c r="CV12" s="472"/>
      <c r="CW12" s="472"/>
      <c r="CX12" s="472"/>
      <c r="CY12" s="472"/>
      <c r="CZ12" s="472"/>
      <c r="DA12" s="473"/>
      <c r="DB12" s="471" t="s">
        <v>137</v>
      </c>
      <c r="DC12" s="472"/>
      <c r="DD12" s="472"/>
      <c r="DE12" s="472"/>
      <c r="DF12" s="472"/>
      <c r="DG12" s="472"/>
      <c r="DH12" s="472"/>
      <c r="DI12" s="473"/>
      <c r="DJ12" s="186"/>
      <c r="DK12" s="186"/>
      <c r="DL12" s="186"/>
      <c r="DM12" s="186"/>
      <c r="DN12" s="186"/>
      <c r="DO12" s="186"/>
    </row>
    <row r="13" spans="1:119" ht="18.75" customHeight="1" x14ac:dyDescent="0.2">
      <c r="A13" s="187"/>
      <c r="B13" s="494"/>
      <c r="C13" s="495"/>
      <c r="D13" s="495"/>
      <c r="E13" s="495"/>
      <c r="F13" s="495"/>
      <c r="G13" s="495"/>
      <c r="H13" s="495"/>
      <c r="I13" s="495"/>
      <c r="J13" s="495"/>
      <c r="K13" s="496"/>
      <c r="L13" s="197"/>
      <c r="M13" s="522" t="s">
        <v>138</v>
      </c>
      <c r="N13" s="523"/>
      <c r="O13" s="523"/>
      <c r="P13" s="523"/>
      <c r="Q13" s="524"/>
      <c r="R13" s="515">
        <v>76034</v>
      </c>
      <c r="S13" s="516"/>
      <c r="T13" s="516"/>
      <c r="U13" s="516"/>
      <c r="V13" s="517"/>
      <c r="W13" s="447" t="s">
        <v>139</v>
      </c>
      <c r="X13" s="448"/>
      <c r="Y13" s="448"/>
      <c r="Z13" s="448"/>
      <c r="AA13" s="448"/>
      <c r="AB13" s="438"/>
      <c r="AC13" s="482">
        <v>2100</v>
      </c>
      <c r="AD13" s="483"/>
      <c r="AE13" s="483"/>
      <c r="AF13" s="483"/>
      <c r="AG13" s="525"/>
      <c r="AH13" s="482">
        <v>2489</v>
      </c>
      <c r="AI13" s="483"/>
      <c r="AJ13" s="483"/>
      <c r="AK13" s="483"/>
      <c r="AL13" s="484"/>
      <c r="AM13" s="460" t="s">
        <v>140</v>
      </c>
      <c r="AN13" s="461"/>
      <c r="AO13" s="461"/>
      <c r="AP13" s="461"/>
      <c r="AQ13" s="461"/>
      <c r="AR13" s="461"/>
      <c r="AS13" s="461"/>
      <c r="AT13" s="462"/>
      <c r="AU13" s="463" t="s">
        <v>119</v>
      </c>
      <c r="AV13" s="464"/>
      <c r="AW13" s="464"/>
      <c r="AX13" s="464"/>
      <c r="AY13" s="465" t="s">
        <v>141</v>
      </c>
      <c r="AZ13" s="466"/>
      <c r="BA13" s="466"/>
      <c r="BB13" s="466"/>
      <c r="BC13" s="466"/>
      <c r="BD13" s="466"/>
      <c r="BE13" s="466"/>
      <c r="BF13" s="466"/>
      <c r="BG13" s="466"/>
      <c r="BH13" s="466"/>
      <c r="BI13" s="466"/>
      <c r="BJ13" s="466"/>
      <c r="BK13" s="466"/>
      <c r="BL13" s="466"/>
      <c r="BM13" s="467"/>
      <c r="BN13" s="431">
        <v>1036158</v>
      </c>
      <c r="BO13" s="432"/>
      <c r="BP13" s="432"/>
      <c r="BQ13" s="432"/>
      <c r="BR13" s="432"/>
      <c r="BS13" s="432"/>
      <c r="BT13" s="432"/>
      <c r="BU13" s="433"/>
      <c r="BV13" s="431">
        <v>526308</v>
      </c>
      <c r="BW13" s="432"/>
      <c r="BX13" s="432"/>
      <c r="BY13" s="432"/>
      <c r="BZ13" s="432"/>
      <c r="CA13" s="432"/>
      <c r="CB13" s="432"/>
      <c r="CC13" s="433"/>
      <c r="CD13" s="434" t="s">
        <v>142</v>
      </c>
      <c r="CE13" s="435"/>
      <c r="CF13" s="435"/>
      <c r="CG13" s="435"/>
      <c r="CH13" s="435"/>
      <c r="CI13" s="435"/>
      <c r="CJ13" s="435"/>
      <c r="CK13" s="435"/>
      <c r="CL13" s="435"/>
      <c r="CM13" s="435"/>
      <c r="CN13" s="435"/>
      <c r="CO13" s="435"/>
      <c r="CP13" s="435"/>
      <c r="CQ13" s="435"/>
      <c r="CR13" s="435"/>
      <c r="CS13" s="436"/>
      <c r="CT13" s="428">
        <v>10.1</v>
      </c>
      <c r="CU13" s="429"/>
      <c r="CV13" s="429"/>
      <c r="CW13" s="429"/>
      <c r="CX13" s="429"/>
      <c r="CY13" s="429"/>
      <c r="CZ13" s="429"/>
      <c r="DA13" s="430"/>
      <c r="DB13" s="428">
        <v>10.9</v>
      </c>
      <c r="DC13" s="429"/>
      <c r="DD13" s="429"/>
      <c r="DE13" s="429"/>
      <c r="DF13" s="429"/>
      <c r="DG13" s="429"/>
      <c r="DH13" s="429"/>
      <c r="DI13" s="430"/>
      <c r="DJ13" s="186"/>
      <c r="DK13" s="186"/>
      <c r="DL13" s="186"/>
      <c r="DM13" s="186"/>
      <c r="DN13" s="186"/>
      <c r="DO13" s="186"/>
    </row>
    <row r="14" spans="1:119" ht="18.75" customHeight="1" thickBot="1" x14ac:dyDescent="0.25">
      <c r="A14" s="187"/>
      <c r="B14" s="494"/>
      <c r="C14" s="495"/>
      <c r="D14" s="495"/>
      <c r="E14" s="495"/>
      <c r="F14" s="495"/>
      <c r="G14" s="495"/>
      <c r="H14" s="495"/>
      <c r="I14" s="495"/>
      <c r="J14" s="495"/>
      <c r="K14" s="496"/>
      <c r="L14" s="512" t="s">
        <v>143</v>
      </c>
      <c r="M14" s="513"/>
      <c r="N14" s="513"/>
      <c r="O14" s="513"/>
      <c r="P14" s="513"/>
      <c r="Q14" s="514"/>
      <c r="R14" s="515">
        <v>77727</v>
      </c>
      <c r="S14" s="516"/>
      <c r="T14" s="516"/>
      <c r="U14" s="516"/>
      <c r="V14" s="517"/>
      <c r="W14" s="421"/>
      <c r="X14" s="422"/>
      <c r="Y14" s="422"/>
      <c r="Z14" s="422"/>
      <c r="AA14" s="422"/>
      <c r="AB14" s="411"/>
      <c r="AC14" s="518">
        <v>5.6</v>
      </c>
      <c r="AD14" s="519"/>
      <c r="AE14" s="519"/>
      <c r="AF14" s="519"/>
      <c r="AG14" s="520"/>
      <c r="AH14" s="518">
        <v>6.7</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144</v>
      </c>
      <c r="CE14" s="527"/>
      <c r="CF14" s="527"/>
      <c r="CG14" s="527"/>
      <c r="CH14" s="527"/>
      <c r="CI14" s="527"/>
      <c r="CJ14" s="527"/>
      <c r="CK14" s="527"/>
      <c r="CL14" s="527"/>
      <c r="CM14" s="527"/>
      <c r="CN14" s="527"/>
      <c r="CO14" s="527"/>
      <c r="CP14" s="527"/>
      <c r="CQ14" s="527"/>
      <c r="CR14" s="527"/>
      <c r="CS14" s="528"/>
      <c r="CT14" s="529">
        <v>71.8</v>
      </c>
      <c r="CU14" s="530"/>
      <c r="CV14" s="530"/>
      <c r="CW14" s="530"/>
      <c r="CX14" s="530"/>
      <c r="CY14" s="530"/>
      <c r="CZ14" s="530"/>
      <c r="DA14" s="531"/>
      <c r="DB14" s="529">
        <v>51.8</v>
      </c>
      <c r="DC14" s="530"/>
      <c r="DD14" s="530"/>
      <c r="DE14" s="530"/>
      <c r="DF14" s="530"/>
      <c r="DG14" s="530"/>
      <c r="DH14" s="530"/>
      <c r="DI14" s="531"/>
      <c r="DJ14" s="186"/>
      <c r="DK14" s="186"/>
      <c r="DL14" s="186"/>
      <c r="DM14" s="186"/>
      <c r="DN14" s="186"/>
      <c r="DO14" s="186"/>
    </row>
    <row r="15" spans="1:119" ht="18.75" customHeight="1" x14ac:dyDescent="0.2">
      <c r="A15" s="187"/>
      <c r="B15" s="494"/>
      <c r="C15" s="495"/>
      <c r="D15" s="495"/>
      <c r="E15" s="495"/>
      <c r="F15" s="495"/>
      <c r="G15" s="495"/>
      <c r="H15" s="495"/>
      <c r="I15" s="495"/>
      <c r="J15" s="495"/>
      <c r="K15" s="496"/>
      <c r="L15" s="197"/>
      <c r="M15" s="522" t="s">
        <v>145</v>
      </c>
      <c r="N15" s="523"/>
      <c r="O15" s="523"/>
      <c r="P15" s="523"/>
      <c r="Q15" s="524"/>
      <c r="R15" s="515">
        <v>76693</v>
      </c>
      <c r="S15" s="516"/>
      <c r="T15" s="516"/>
      <c r="U15" s="516"/>
      <c r="V15" s="517"/>
      <c r="W15" s="447" t="s">
        <v>146</v>
      </c>
      <c r="X15" s="448"/>
      <c r="Y15" s="448"/>
      <c r="Z15" s="448"/>
      <c r="AA15" s="448"/>
      <c r="AB15" s="438"/>
      <c r="AC15" s="482">
        <v>10927</v>
      </c>
      <c r="AD15" s="483"/>
      <c r="AE15" s="483"/>
      <c r="AF15" s="483"/>
      <c r="AG15" s="525"/>
      <c r="AH15" s="482">
        <v>10854</v>
      </c>
      <c r="AI15" s="483"/>
      <c r="AJ15" s="483"/>
      <c r="AK15" s="483"/>
      <c r="AL15" s="484"/>
      <c r="AM15" s="460"/>
      <c r="AN15" s="461"/>
      <c r="AO15" s="461"/>
      <c r="AP15" s="461"/>
      <c r="AQ15" s="461"/>
      <c r="AR15" s="461"/>
      <c r="AS15" s="461"/>
      <c r="AT15" s="462"/>
      <c r="AU15" s="463"/>
      <c r="AV15" s="464"/>
      <c r="AW15" s="464"/>
      <c r="AX15" s="464"/>
      <c r="AY15" s="391" t="s">
        <v>147</v>
      </c>
      <c r="AZ15" s="392"/>
      <c r="BA15" s="392"/>
      <c r="BB15" s="392"/>
      <c r="BC15" s="392"/>
      <c r="BD15" s="392"/>
      <c r="BE15" s="392"/>
      <c r="BF15" s="392"/>
      <c r="BG15" s="392"/>
      <c r="BH15" s="392"/>
      <c r="BI15" s="392"/>
      <c r="BJ15" s="392"/>
      <c r="BK15" s="392"/>
      <c r="BL15" s="392"/>
      <c r="BM15" s="393"/>
      <c r="BN15" s="394">
        <v>10938993</v>
      </c>
      <c r="BO15" s="395"/>
      <c r="BP15" s="395"/>
      <c r="BQ15" s="395"/>
      <c r="BR15" s="395"/>
      <c r="BS15" s="395"/>
      <c r="BT15" s="395"/>
      <c r="BU15" s="396"/>
      <c r="BV15" s="394">
        <v>10273854</v>
      </c>
      <c r="BW15" s="395"/>
      <c r="BX15" s="395"/>
      <c r="BY15" s="395"/>
      <c r="BZ15" s="395"/>
      <c r="CA15" s="395"/>
      <c r="CB15" s="395"/>
      <c r="CC15" s="396"/>
      <c r="CD15" s="532" t="s">
        <v>148</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494"/>
      <c r="C16" s="495"/>
      <c r="D16" s="495"/>
      <c r="E16" s="495"/>
      <c r="F16" s="495"/>
      <c r="G16" s="495"/>
      <c r="H16" s="495"/>
      <c r="I16" s="495"/>
      <c r="J16" s="495"/>
      <c r="K16" s="496"/>
      <c r="L16" s="512" t="s">
        <v>149</v>
      </c>
      <c r="M16" s="543"/>
      <c r="N16" s="543"/>
      <c r="O16" s="543"/>
      <c r="P16" s="543"/>
      <c r="Q16" s="544"/>
      <c r="R16" s="535" t="s">
        <v>150</v>
      </c>
      <c r="S16" s="536"/>
      <c r="T16" s="536"/>
      <c r="U16" s="536"/>
      <c r="V16" s="537"/>
      <c r="W16" s="421"/>
      <c r="X16" s="422"/>
      <c r="Y16" s="422"/>
      <c r="Z16" s="422"/>
      <c r="AA16" s="422"/>
      <c r="AB16" s="411"/>
      <c r="AC16" s="518">
        <v>29.1</v>
      </c>
      <c r="AD16" s="519"/>
      <c r="AE16" s="519"/>
      <c r="AF16" s="519"/>
      <c r="AG16" s="520"/>
      <c r="AH16" s="518">
        <v>29.1</v>
      </c>
      <c r="AI16" s="519"/>
      <c r="AJ16" s="519"/>
      <c r="AK16" s="519"/>
      <c r="AL16" s="521"/>
      <c r="AM16" s="460"/>
      <c r="AN16" s="461"/>
      <c r="AO16" s="461"/>
      <c r="AP16" s="461"/>
      <c r="AQ16" s="461"/>
      <c r="AR16" s="461"/>
      <c r="AS16" s="461"/>
      <c r="AT16" s="462"/>
      <c r="AU16" s="463"/>
      <c r="AV16" s="464"/>
      <c r="AW16" s="464"/>
      <c r="AX16" s="464"/>
      <c r="AY16" s="465" t="s">
        <v>151</v>
      </c>
      <c r="AZ16" s="466"/>
      <c r="BA16" s="466"/>
      <c r="BB16" s="466"/>
      <c r="BC16" s="466"/>
      <c r="BD16" s="466"/>
      <c r="BE16" s="466"/>
      <c r="BF16" s="466"/>
      <c r="BG16" s="466"/>
      <c r="BH16" s="466"/>
      <c r="BI16" s="466"/>
      <c r="BJ16" s="466"/>
      <c r="BK16" s="466"/>
      <c r="BL16" s="466"/>
      <c r="BM16" s="467"/>
      <c r="BN16" s="431">
        <v>19924281</v>
      </c>
      <c r="BO16" s="432"/>
      <c r="BP16" s="432"/>
      <c r="BQ16" s="432"/>
      <c r="BR16" s="432"/>
      <c r="BS16" s="432"/>
      <c r="BT16" s="432"/>
      <c r="BU16" s="433"/>
      <c r="BV16" s="431">
        <v>18991147</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5">
      <c r="A17" s="187"/>
      <c r="B17" s="497"/>
      <c r="C17" s="498"/>
      <c r="D17" s="498"/>
      <c r="E17" s="498"/>
      <c r="F17" s="498"/>
      <c r="G17" s="498"/>
      <c r="H17" s="498"/>
      <c r="I17" s="498"/>
      <c r="J17" s="498"/>
      <c r="K17" s="499"/>
      <c r="L17" s="202"/>
      <c r="M17" s="538" t="s">
        <v>152</v>
      </c>
      <c r="N17" s="539"/>
      <c r="O17" s="539"/>
      <c r="P17" s="539"/>
      <c r="Q17" s="540"/>
      <c r="R17" s="535" t="s">
        <v>153</v>
      </c>
      <c r="S17" s="536"/>
      <c r="T17" s="536"/>
      <c r="U17" s="536"/>
      <c r="V17" s="537"/>
      <c r="W17" s="447" t="s">
        <v>154</v>
      </c>
      <c r="X17" s="448"/>
      <c r="Y17" s="448"/>
      <c r="Z17" s="448"/>
      <c r="AA17" s="448"/>
      <c r="AB17" s="438"/>
      <c r="AC17" s="482">
        <v>24532</v>
      </c>
      <c r="AD17" s="483"/>
      <c r="AE17" s="483"/>
      <c r="AF17" s="483"/>
      <c r="AG17" s="525"/>
      <c r="AH17" s="482">
        <v>23942</v>
      </c>
      <c r="AI17" s="483"/>
      <c r="AJ17" s="483"/>
      <c r="AK17" s="483"/>
      <c r="AL17" s="484"/>
      <c r="AM17" s="460"/>
      <c r="AN17" s="461"/>
      <c r="AO17" s="461"/>
      <c r="AP17" s="461"/>
      <c r="AQ17" s="461"/>
      <c r="AR17" s="461"/>
      <c r="AS17" s="461"/>
      <c r="AT17" s="462"/>
      <c r="AU17" s="463"/>
      <c r="AV17" s="464"/>
      <c r="AW17" s="464"/>
      <c r="AX17" s="464"/>
      <c r="AY17" s="465" t="s">
        <v>155</v>
      </c>
      <c r="AZ17" s="466"/>
      <c r="BA17" s="466"/>
      <c r="BB17" s="466"/>
      <c r="BC17" s="466"/>
      <c r="BD17" s="466"/>
      <c r="BE17" s="466"/>
      <c r="BF17" s="466"/>
      <c r="BG17" s="466"/>
      <c r="BH17" s="466"/>
      <c r="BI17" s="466"/>
      <c r="BJ17" s="466"/>
      <c r="BK17" s="466"/>
      <c r="BL17" s="466"/>
      <c r="BM17" s="467"/>
      <c r="BN17" s="431">
        <v>13868951</v>
      </c>
      <c r="BO17" s="432"/>
      <c r="BP17" s="432"/>
      <c r="BQ17" s="432"/>
      <c r="BR17" s="432"/>
      <c r="BS17" s="432"/>
      <c r="BT17" s="432"/>
      <c r="BU17" s="433"/>
      <c r="BV17" s="431">
        <v>13091753</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5">
      <c r="A18" s="187"/>
      <c r="B18" s="545" t="s">
        <v>156</v>
      </c>
      <c r="C18" s="474"/>
      <c r="D18" s="474"/>
      <c r="E18" s="546"/>
      <c r="F18" s="546"/>
      <c r="G18" s="546"/>
      <c r="H18" s="546"/>
      <c r="I18" s="546"/>
      <c r="J18" s="546"/>
      <c r="K18" s="546"/>
      <c r="L18" s="547">
        <v>552.54</v>
      </c>
      <c r="M18" s="547"/>
      <c r="N18" s="547"/>
      <c r="O18" s="547"/>
      <c r="P18" s="547"/>
      <c r="Q18" s="547"/>
      <c r="R18" s="548"/>
      <c r="S18" s="548"/>
      <c r="T18" s="548"/>
      <c r="U18" s="548"/>
      <c r="V18" s="549"/>
      <c r="W18" s="449"/>
      <c r="X18" s="450"/>
      <c r="Y18" s="450"/>
      <c r="Z18" s="450"/>
      <c r="AA18" s="450"/>
      <c r="AB18" s="441"/>
      <c r="AC18" s="550">
        <v>65.3</v>
      </c>
      <c r="AD18" s="551"/>
      <c r="AE18" s="551"/>
      <c r="AF18" s="551"/>
      <c r="AG18" s="552"/>
      <c r="AH18" s="550">
        <v>64.2</v>
      </c>
      <c r="AI18" s="551"/>
      <c r="AJ18" s="551"/>
      <c r="AK18" s="551"/>
      <c r="AL18" s="553"/>
      <c r="AM18" s="460"/>
      <c r="AN18" s="461"/>
      <c r="AO18" s="461"/>
      <c r="AP18" s="461"/>
      <c r="AQ18" s="461"/>
      <c r="AR18" s="461"/>
      <c r="AS18" s="461"/>
      <c r="AT18" s="462"/>
      <c r="AU18" s="463"/>
      <c r="AV18" s="464"/>
      <c r="AW18" s="464"/>
      <c r="AX18" s="464"/>
      <c r="AY18" s="465" t="s">
        <v>157</v>
      </c>
      <c r="AZ18" s="466"/>
      <c r="BA18" s="466"/>
      <c r="BB18" s="466"/>
      <c r="BC18" s="466"/>
      <c r="BD18" s="466"/>
      <c r="BE18" s="466"/>
      <c r="BF18" s="466"/>
      <c r="BG18" s="466"/>
      <c r="BH18" s="466"/>
      <c r="BI18" s="466"/>
      <c r="BJ18" s="466"/>
      <c r="BK18" s="466"/>
      <c r="BL18" s="466"/>
      <c r="BM18" s="467"/>
      <c r="BN18" s="431">
        <v>22995553</v>
      </c>
      <c r="BO18" s="432"/>
      <c r="BP18" s="432"/>
      <c r="BQ18" s="432"/>
      <c r="BR18" s="432"/>
      <c r="BS18" s="432"/>
      <c r="BT18" s="432"/>
      <c r="BU18" s="433"/>
      <c r="BV18" s="431">
        <v>23169642</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5">
      <c r="A19" s="187"/>
      <c r="B19" s="545" t="s">
        <v>158</v>
      </c>
      <c r="C19" s="474"/>
      <c r="D19" s="474"/>
      <c r="E19" s="546"/>
      <c r="F19" s="546"/>
      <c r="G19" s="546"/>
      <c r="H19" s="546"/>
      <c r="I19" s="546"/>
      <c r="J19" s="546"/>
      <c r="K19" s="546"/>
      <c r="L19" s="554">
        <v>140</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159</v>
      </c>
      <c r="AZ19" s="466"/>
      <c r="BA19" s="466"/>
      <c r="BB19" s="466"/>
      <c r="BC19" s="466"/>
      <c r="BD19" s="466"/>
      <c r="BE19" s="466"/>
      <c r="BF19" s="466"/>
      <c r="BG19" s="466"/>
      <c r="BH19" s="466"/>
      <c r="BI19" s="466"/>
      <c r="BJ19" s="466"/>
      <c r="BK19" s="466"/>
      <c r="BL19" s="466"/>
      <c r="BM19" s="467"/>
      <c r="BN19" s="431">
        <v>29655883</v>
      </c>
      <c r="BO19" s="432"/>
      <c r="BP19" s="432"/>
      <c r="BQ19" s="432"/>
      <c r="BR19" s="432"/>
      <c r="BS19" s="432"/>
      <c r="BT19" s="432"/>
      <c r="BU19" s="433"/>
      <c r="BV19" s="431">
        <v>27403404</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5">
      <c r="A20" s="187"/>
      <c r="B20" s="545" t="s">
        <v>160</v>
      </c>
      <c r="C20" s="474"/>
      <c r="D20" s="474"/>
      <c r="E20" s="546"/>
      <c r="F20" s="546"/>
      <c r="G20" s="546"/>
      <c r="H20" s="546"/>
      <c r="I20" s="546"/>
      <c r="J20" s="546"/>
      <c r="K20" s="546"/>
      <c r="L20" s="554">
        <v>33632</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2">
      <c r="A21" s="187"/>
      <c r="B21" s="565" t="s">
        <v>161</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5">
      <c r="A22" s="187"/>
      <c r="B22" s="568" t="s">
        <v>162</v>
      </c>
      <c r="C22" s="569"/>
      <c r="D22" s="570"/>
      <c r="E22" s="443" t="s">
        <v>1</v>
      </c>
      <c r="F22" s="448"/>
      <c r="G22" s="448"/>
      <c r="H22" s="448"/>
      <c r="I22" s="448"/>
      <c r="J22" s="448"/>
      <c r="K22" s="438"/>
      <c r="L22" s="443" t="s">
        <v>163</v>
      </c>
      <c r="M22" s="448"/>
      <c r="N22" s="448"/>
      <c r="O22" s="448"/>
      <c r="P22" s="438"/>
      <c r="Q22" s="577" t="s">
        <v>164</v>
      </c>
      <c r="R22" s="578"/>
      <c r="S22" s="578"/>
      <c r="T22" s="578"/>
      <c r="U22" s="578"/>
      <c r="V22" s="579"/>
      <c r="W22" s="583" t="s">
        <v>165</v>
      </c>
      <c r="X22" s="569"/>
      <c r="Y22" s="570"/>
      <c r="Z22" s="443" t="s">
        <v>1</v>
      </c>
      <c r="AA22" s="448"/>
      <c r="AB22" s="448"/>
      <c r="AC22" s="448"/>
      <c r="AD22" s="448"/>
      <c r="AE22" s="448"/>
      <c r="AF22" s="448"/>
      <c r="AG22" s="438"/>
      <c r="AH22" s="596" t="s">
        <v>166</v>
      </c>
      <c r="AI22" s="448"/>
      <c r="AJ22" s="448"/>
      <c r="AK22" s="448"/>
      <c r="AL22" s="438"/>
      <c r="AM22" s="596" t="s">
        <v>167</v>
      </c>
      <c r="AN22" s="597"/>
      <c r="AO22" s="597"/>
      <c r="AP22" s="597"/>
      <c r="AQ22" s="597"/>
      <c r="AR22" s="598"/>
      <c r="AS22" s="577" t="s">
        <v>164</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2">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168</v>
      </c>
      <c r="AZ23" s="392"/>
      <c r="BA23" s="392"/>
      <c r="BB23" s="392"/>
      <c r="BC23" s="392"/>
      <c r="BD23" s="392"/>
      <c r="BE23" s="392"/>
      <c r="BF23" s="392"/>
      <c r="BG23" s="392"/>
      <c r="BH23" s="392"/>
      <c r="BI23" s="392"/>
      <c r="BJ23" s="392"/>
      <c r="BK23" s="392"/>
      <c r="BL23" s="392"/>
      <c r="BM23" s="393"/>
      <c r="BN23" s="431">
        <v>49527454</v>
      </c>
      <c r="BO23" s="432"/>
      <c r="BP23" s="432"/>
      <c r="BQ23" s="432"/>
      <c r="BR23" s="432"/>
      <c r="BS23" s="432"/>
      <c r="BT23" s="432"/>
      <c r="BU23" s="433"/>
      <c r="BV23" s="431">
        <v>49487071</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5">
      <c r="A24" s="187"/>
      <c r="B24" s="571"/>
      <c r="C24" s="572"/>
      <c r="D24" s="573"/>
      <c r="E24" s="481" t="s">
        <v>169</v>
      </c>
      <c r="F24" s="461"/>
      <c r="G24" s="461"/>
      <c r="H24" s="461"/>
      <c r="I24" s="461"/>
      <c r="J24" s="461"/>
      <c r="K24" s="462"/>
      <c r="L24" s="482">
        <v>1</v>
      </c>
      <c r="M24" s="483"/>
      <c r="N24" s="483"/>
      <c r="O24" s="483"/>
      <c r="P24" s="525"/>
      <c r="Q24" s="482">
        <v>8415</v>
      </c>
      <c r="R24" s="483"/>
      <c r="S24" s="483"/>
      <c r="T24" s="483"/>
      <c r="U24" s="483"/>
      <c r="V24" s="525"/>
      <c r="W24" s="584"/>
      <c r="X24" s="572"/>
      <c r="Y24" s="573"/>
      <c r="Z24" s="481" t="s">
        <v>170</v>
      </c>
      <c r="AA24" s="461"/>
      <c r="AB24" s="461"/>
      <c r="AC24" s="461"/>
      <c r="AD24" s="461"/>
      <c r="AE24" s="461"/>
      <c r="AF24" s="461"/>
      <c r="AG24" s="462"/>
      <c r="AH24" s="482">
        <v>660</v>
      </c>
      <c r="AI24" s="483"/>
      <c r="AJ24" s="483"/>
      <c r="AK24" s="483"/>
      <c r="AL24" s="525"/>
      <c r="AM24" s="482">
        <v>2135760</v>
      </c>
      <c r="AN24" s="483"/>
      <c r="AO24" s="483"/>
      <c r="AP24" s="483"/>
      <c r="AQ24" s="483"/>
      <c r="AR24" s="525"/>
      <c r="AS24" s="482">
        <v>3236</v>
      </c>
      <c r="AT24" s="483"/>
      <c r="AU24" s="483"/>
      <c r="AV24" s="483"/>
      <c r="AW24" s="483"/>
      <c r="AX24" s="484"/>
      <c r="AY24" s="604" t="s">
        <v>171</v>
      </c>
      <c r="AZ24" s="605"/>
      <c r="BA24" s="605"/>
      <c r="BB24" s="605"/>
      <c r="BC24" s="605"/>
      <c r="BD24" s="605"/>
      <c r="BE24" s="605"/>
      <c r="BF24" s="605"/>
      <c r="BG24" s="605"/>
      <c r="BH24" s="605"/>
      <c r="BI24" s="605"/>
      <c r="BJ24" s="605"/>
      <c r="BK24" s="605"/>
      <c r="BL24" s="605"/>
      <c r="BM24" s="606"/>
      <c r="BN24" s="431">
        <v>33249072</v>
      </c>
      <c r="BO24" s="432"/>
      <c r="BP24" s="432"/>
      <c r="BQ24" s="432"/>
      <c r="BR24" s="432"/>
      <c r="BS24" s="432"/>
      <c r="BT24" s="432"/>
      <c r="BU24" s="433"/>
      <c r="BV24" s="431">
        <v>31760579</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2">
      <c r="A25" s="187"/>
      <c r="B25" s="571"/>
      <c r="C25" s="572"/>
      <c r="D25" s="573"/>
      <c r="E25" s="481" t="s">
        <v>172</v>
      </c>
      <c r="F25" s="461"/>
      <c r="G25" s="461"/>
      <c r="H25" s="461"/>
      <c r="I25" s="461"/>
      <c r="J25" s="461"/>
      <c r="K25" s="462"/>
      <c r="L25" s="482">
        <v>2</v>
      </c>
      <c r="M25" s="483"/>
      <c r="N25" s="483"/>
      <c r="O25" s="483"/>
      <c r="P25" s="525"/>
      <c r="Q25" s="482">
        <v>7220</v>
      </c>
      <c r="R25" s="483"/>
      <c r="S25" s="483"/>
      <c r="T25" s="483"/>
      <c r="U25" s="483"/>
      <c r="V25" s="525"/>
      <c r="W25" s="584"/>
      <c r="X25" s="572"/>
      <c r="Y25" s="573"/>
      <c r="Z25" s="481" t="s">
        <v>173</v>
      </c>
      <c r="AA25" s="461"/>
      <c r="AB25" s="461"/>
      <c r="AC25" s="461"/>
      <c r="AD25" s="461"/>
      <c r="AE25" s="461"/>
      <c r="AF25" s="461"/>
      <c r="AG25" s="462"/>
      <c r="AH25" s="482">
        <v>129</v>
      </c>
      <c r="AI25" s="483"/>
      <c r="AJ25" s="483"/>
      <c r="AK25" s="483"/>
      <c r="AL25" s="525"/>
      <c r="AM25" s="482">
        <v>389193</v>
      </c>
      <c r="AN25" s="483"/>
      <c r="AO25" s="483"/>
      <c r="AP25" s="483"/>
      <c r="AQ25" s="483"/>
      <c r="AR25" s="525"/>
      <c r="AS25" s="482">
        <v>3017</v>
      </c>
      <c r="AT25" s="483"/>
      <c r="AU25" s="483"/>
      <c r="AV25" s="483"/>
      <c r="AW25" s="483"/>
      <c r="AX25" s="484"/>
      <c r="AY25" s="391" t="s">
        <v>174</v>
      </c>
      <c r="AZ25" s="392"/>
      <c r="BA25" s="392"/>
      <c r="BB25" s="392"/>
      <c r="BC25" s="392"/>
      <c r="BD25" s="392"/>
      <c r="BE25" s="392"/>
      <c r="BF25" s="392"/>
      <c r="BG25" s="392"/>
      <c r="BH25" s="392"/>
      <c r="BI25" s="392"/>
      <c r="BJ25" s="392"/>
      <c r="BK25" s="392"/>
      <c r="BL25" s="392"/>
      <c r="BM25" s="393"/>
      <c r="BN25" s="394">
        <v>7949535</v>
      </c>
      <c r="BO25" s="395"/>
      <c r="BP25" s="395"/>
      <c r="BQ25" s="395"/>
      <c r="BR25" s="395"/>
      <c r="BS25" s="395"/>
      <c r="BT25" s="395"/>
      <c r="BU25" s="396"/>
      <c r="BV25" s="394">
        <v>1961123</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2">
      <c r="A26" s="187"/>
      <c r="B26" s="571"/>
      <c r="C26" s="572"/>
      <c r="D26" s="573"/>
      <c r="E26" s="481" t="s">
        <v>175</v>
      </c>
      <c r="F26" s="461"/>
      <c r="G26" s="461"/>
      <c r="H26" s="461"/>
      <c r="I26" s="461"/>
      <c r="J26" s="461"/>
      <c r="K26" s="462"/>
      <c r="L26" s="482">
        <v>1</v>
      </c>
      <c r="M26" s="483"/>
      <c r="N26" s="483"/>
      <c r="O26" s="483"/>
      <c r="P26" s="525"/>
      <c r="Q26" s="482">
        <v>6508</v>
      </c>
      <c r="R26" s="483"/>
      <c r="S26" s="483"/>
      <c r="T26" s="483"/>
      <c r="U26" s="483"/>
      <c r="V26" s="525"/>
      <c r="W26" s="584"/>
      <c r="X26" s="572"/>
      <c r="Y26" s="573"/>
      <c r="Z26" s="481" t="s">
        <v>176</v>
      </c>
      <c r="AA26" s="594"/>
      <c r="AB26" s="594"/>
      <c r="AC26" s="594"/>
      <c r="AD26" s="594"/>
      <c r="AE26" s="594"/>
      <c r="AF26" s="594"/>
      <c r="AG26" s="595"/>
      <c r="AH26" s="482">
        <v>1</v>
      </c>
      <c r="AI26" s="483"/>
      <c r="AJ26" s="483"/>
      <c r="AK26" s="483"/>
      <c r="AL26" s="525"/>
      <c r="AM26" s="482" t="s">
        <v>177</v>
      </c>
      <c r="AN26" s="483"/>
      <c r="AO26" s="483"/>
      <c r="AP26" s="483"/>
      <c r="AQ26" s="483"/>
      <c r="AR26" s="525"/>
      <c r="AS26" s="482" t="s">
        <v>177</v>
      </c>
      <c r="AT26" s="483"/>
      <c r="AU26" s="483"/>
      <c r="AV26" s="483"/>
      <c r="AW26" s="483"/>
      <c r="AX26" s="484"/>
      <c r="AY26" s="434" t="s">
        <v>178</v>
      </c>
      <c r="AZ26" s="435"/>
      <c r="BA26" s="435"/>
      <c r="BB26" s="435"/>
      <c r="BC26" s="435"/>
      <c r="BD26" s="435"/>
      <c r="BE26" s="435"/>
      <c r="BF26" s="435"/>
      <c r="BG26" s="435"/>
      <c r="BH26" s="435"/>
      <c r="BI26" s="435"/>
      <c r="BJ26" s="435"/>
      <c r="BK26" s="435"/>
      <c r="BL26" s="435"/>
      <c r="BM26" s="436"/>
      <c r="BN26" s="431" t="s">
        <v>128</v>
      </c>
      <c r="BO26" s="432"/>
      <c r="BP26" s="432"/>
      <c r="BQ26" s="432"/>
      <c r="BR26" s="432"/>
      <c r="BS26" s="432"/>
      <c r="BT26" s="432"/>
      <c r="BU26" s="433"/>
      <c r="BV26" s="431" t="s">
        <v>128</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5">
      <c r="A27" s="187"/>
      <c r="B27" s="571"/>
      <c r="C27" s="572"/>
      <c r="D27" s="573"/>
      <c r="E27" s="481" t="s">
        <v>179</v>
      </c>
      <c r="F27" s="461"/>
      <c r="G27" s="461"/>
      <c r="H27" s="461"/>
      <c r="I27" s="461"/>
      <c r="J27" s="461"/>
      <c r="K27" s="462"/>
      <c r="L27" s="482">
        <v>1</v>
      </c>
      <c r="M27" s="483"/>
      <c r="N27" s="483"/>
      <c r="O27" s="483"/>
      <c r="P27" s="525"/>
      <c r="Q27" s="482">
        <v>4950</v>
      </c>
      <c r="R27" s="483"/>
      <c r="S27" s="483"/>
      <c r="T27" s="483"/>
      <c r="U27" s="483"/>
      <c r="V27" s="525"/>
      <c r="W27" s="584"/>
      <c r="X27" s="572"/>
      <c r="Y27" s="573"/>
      <c r="Z27" s="481" t="s">
        <v>180</v>
      </c>
      <c r="AA27" s="461"/>
      <c r="AB27" s="461"/>
      <c r="AC27" s="461"/>
      <c r="AD27" s="461"/>
      <c r="AE27" s="461"/>
      <c r="AF27" s="461"/>
      <c r="AG27" s="462"/>
      <c r="AH27" s="482">
        <v>18</v>
      </c>
      <c r="AI27" s="483"/>
      <c r="AJ27" s="483"/>
      <c r="AK27" s="483"/>
      <c r="AL27" s="525"/>
      <c r="AM27" s="482">
        <v>57405</v>
      </c>
      <c r="AN27" s="483"/>
      <c r="AO27" s="483"/>
      <c r="AP27" s="483"/>
      <c r="AQ27" s="483"/>
      <c r="AR27" s="525"/>
      <c r="AS27" s="482">
        <v>3189</v>
      </c>
      <c r="AT27" s="483"/>
      <c r="AU27" s="483"/>
      <c r="AV27" s="483"/>
      <c r="AW27" s="483"/>
      <c r="AX27" s="484"/>
      <c r="AY27" s="526" t="s">
        <v>181</v>
      </c>
      <c r="AZ27" s="527"/>
      <c r="BA27" s="527"/>
      <c r="BB27" s="527"/>
      <c r="BC27" s="527"/>
      <c r="BD27" s="527"/>
      <c r="BE27" s="527"/>
      <c r="BF27" s="527"/>
      <c r="BG27" s="527"/>
      <c r="BH27" s="527"/>
      <c r="BI27" s="527"/>
      <c r="BJ27" s="527"/>
      <c r="BK27" s="527"/>
      <c r="BL27" s="527"/>
      <c r="BM27" s="528"/>
      <c r="BN27" s="607" t="s">
        <v>128</v>
      </c>
      <c r="BO27" s="608"/>
      <c r="BP27" s="608"/>
      <c r="BQ27" s="608"/>
      <c r="BR27" s="608"/>
      <c r="BS27" s="608"/>
      <c r="BT27" s="608"/>
      <c r="BU27" s="609"/>
      <c r="BV27" s="607" t="s">
        <v>128</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2">
      <c r="A28" s="187"/>
      <c r="B28" s="571"/>
      <c r="C28" s="572"/>
      <c r="D28" s="573"/>
      <c r="E28" s="481" t="s">
        <v>182</v>
      </c>
      <c r="F28" s="461"/>
      <c r="G28" s="461"/>
      <c r="H28" s="461"/>
      <c r="I28" s="461"/>
      <c r="J28" s="461"/>
      <c r="K28" s="462"/>
      <c r="L28" s="482">
        <v>1</v>
      </c>
      <c r="M28" s="483"/>
      <c r="N28" s="483"/>
      <c r="O28" s="483"/>
      <c r="P28" s="525"/>
      <c r="Q28" s="482">
        <v>4400</v>
      </c>
      <c r="R28" s="483"/>
      <c r="S28" s="483"/>
      <c r="T28" s="483"/>
      <c r="U28" s="483"/>
      <c r="V28" s="525"/>
      <c r="W28" s="584"/>
      <c r="X28" s="572"/>
      <c r="Y28" s="573"/>
      <c r="Z28" s="481" t="s">
        <v>183</v>
      </c>
      <c r="AA28" s="461"/>
      <c r="AB28" s="461"/>
      <c r="AC28" s="461"/>
      <c r="AD28" s="461"/>
      <c r="AE28" s="461"/>
      <c r="AF28" s="461"/>
      <c r="AG28" s="462"/>
      <c r="AH28" s="482" t="s">
        <v>128</v>
      </c>
      <c r="AI28" s="483"/>
      <c r="AJ28" s="483"/>
      <c r="AK28" s="483"/>
      <c r="AL28" s="525"/>
      <c r="AM28" s="482" t="s">
        <v>128</v>
      </c>
      <c r="AN28" s="483"/>
      <c r="AO28" s="483"/>
      <c r="AP28" s="483"/>
      <c r="AQ28" s="483"/>
      <c r="AR28" s="525"/>
      <c r="AS28" s="482" t="s">
        <v>128</v>
      </c>
      <c r="AT28" s="483"/>
      <c r="AU28" s="483"/>
      <c r="AV28" s="483"/>
      <c r="AW28" s="483"/>
      <c r="AX28" s="484"/>
      <c r="AY28" s="610" t="s">
        <v>184</v>
      </c>
      <c r="AZ28" s="611"/>
      <c r="BA28" s="611"/>
      <c r="BB28" s="612"/>
      <c r="BC28" s="391" t="s">
        <v>47</v>
      </c>
      <c r="BD28" s="392"/>
      <c r="BE28" s="392"/>
      <c r="BF28" s="392"/>
      <c r="BG28" s="392"/>
      <c r="BH28" s="392"/>
      <c r="BI28" s="392"/>
      <c r="BJ28" s="392"/>
      <c r="BK28" s="392"/>
      <c r="BL28" s="392"/>
      <c r="BM28" s="393"/>
      <c r="BN28" s="394">
        <v>3178522</v>
      </c>
      <c r="BO28" s="395"/>
      <c r="BP28" s="395"/>
      <c r="BQ28" s="395"/>
      <c r="BR28" s="395"/>
      <c r="BS28" s="395"/>
      <c r="BT28" s="395"/>
      <c r="BU28" s="396"/>
      <c r="BV28" s="394">
        <v>3158972</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2">
      <c r="A29" s="187"/>
      <c r="B29" s="571"/>
      <c r="C29" s="572"/>
      <c r="D29" s="573"/>
      <c r="E29" s="481" t="s">
        <v>185</v>
      </c>
      <c r="F29" s="461"/>
      <c r="G29" s="461"/>
      <c r="H29" s="461"/>
      <c r="I29" s="461"/>
      <c r="J29" s="461"/>
      <c r="K29" s="462"/>
      <c r="L29" s="482">
        <v>24</v>
      </c>
      <c r="M29" s="483"/>
      <c r="N29" s="483"/>
      <c r="O29" s="483"/>
      <c r="P29" s="525"/>
      <c r="Q29" s="482">
        <v>4100</v>
      </c>
      <c r="R29" s="483"/>
      <c r="S29" s="483"/>
      <c r="T29" s="483"/>
      <c r="U29" s="483"/>
      <c r="V29" s="525"/>
      <c r="W29" s="585"/>
      <c r="X29" s="586"/>
      <c r="Y29" s="587"/>
      <c r="Z29" s="481" t="s">
        <v>186</v>
      </c>
      <c r="AA29" s="461"/>
      <c r="AB29" s="461"/>
      <c r="AC29" s="461"/>
      <c r="AD29" s="461"/>
      <c r="AE29" s="461"/>
      <c r="AF29" s="461"/>
      <c r="AG29" s="462"/>
      <c r="AH29" s="482">
        <v>678</v>
      </c>
      <c r="AI29" s="483"/>
      <c r="AJ29" s="483"/>
      <c r="AK29" s="483"/>
      <c r="AL29" s="525"/>
      <c r="AM29" s="482">
        <v>2193165</v>
      </c>
      <c r="AN29" s="483"/>
      <c r="AO29" s="483"/>
      <c r="AP29" s="483"/>
      <c r="AQ29" s="483"/>
      <c r="AR29" s="525"/>
      <c r="AS29" s="482">
        <v>3235</v>
      </c>
      <c r="AT29" s="483"/>
      <c r="AU29" s="483"/>
      <c r="AV29" s="483"/>
      <c r="AW29" s="483"/>
      <c r="AX29" s="484"/>
      <c r="AY29" s="613"/>
      <c r="AZ29" s="614"/>
      <c r="BA29" s="614"/>
      <c r="BB29" s="615"/>
      <c r="BC29" s="465" t="s">
        <v>187</v>
      </c>
      <c r="BD29" s="466"/>
      <c r="BE29" s="466"/>
      <c r="BF29" s="466"/>
      <c r="BG29" s="466"/>
      <c r="BH29" s="466"/>
      <c r="BI29" s="466"/>
      <c r="BJ29" s="466"/>
      <c r="BK29" s="466"/>
      <c r="BL29" s="466"/>
      <c r="BM29" s="467"/>
      <c r="BN29" s="431">
        <v>1224585</v>
      </c>
      <c r="BO29" s="432"/>
      <c r="BP29" s="432"/>
      <c r="BQ29" s="432"/>
      <c r="BR29" s="432"/>
      <c r="BS29" s="432"/>
      <c r="BT29" s="432"/>
      <c r="BU29" s="433"/>
      <c r="BV29" s="431">
        <v>1078872</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5">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188</v>
      </c>
      <c r="X30" s="592"/>
      <c r="Y30" s="592"/>
      <c r="Z30" s="592"/>
      <c r="AA30" s="592"/>
      <c r="AB30" s="592"/>
      <c r="AC30" s="592"/>
      <c r="AD30" s="592"/>
      <c r="AE30" s="592"/>
      <c r="AF30" s="592"/>
      <c r="AG30" s="593"/>
      <c r="AH30" s="550">
        <v>99.6</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49</v>
      </c>
      <c r="BD30" s="605"/>
      <c r="BE30" s="605"/>
      <c r="BF30" s="605"/>
      <c r="BG30" s="605"/>
      <c r="BH30" s="605"/>
      <c r="BI30" s="605"/>
      <c r="BJ30" s="605"/>
      <c r="BK30" s="605"/>
      <c r="BL30" s="605"/>
      <c r="BM30" s="606"/>
      <c r="BN30" s="607">
        <v>6243405</v>
      </c>
      <c r="BO30" s="608"/>
      <c r="BP30" s="608"/>
      <c r="BQ30" s="608"/>
      <c r="BR30" s="608"/>
      <c r="BS30" s="608"/>
      <c r="BT30" s="608"/>
      <c r="BU30" s="609"/>
      <c r="BV30" s="607">
        <v>6709639</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55" t="s">
        <v>195</v>
      </c>
      <c r="D33" s="455"/>
      <c r="E33" s="420" t="s">
        <v>196</v>
      </c>
      <c r="F33" s="420"/>
      <c r="G33" s="420"/>
      <c r="H33" s="420"/>
      <c r="I33" s="420"/>
      <c r="J33" s="420"/>
      <c r="K33" s="420"/>
      <c r="L33" s="420"/>
      <c r="M33" s="420"/>
      <c r="N33" s="420"/>
      <c r="O33" s="420"/>
      <c r="P33" s="420"/>
      <c r="Q33" s="420"/>
      <c r="R33" s="420"/>
      <c r="S33" s="420"/>
      <c r="T33" s="216"/>
      <c r="U33" s="455" t="s">
        <v>195</v>
      </c>
      <c r="V33" s="455"/>
      <c r="W33" s="420" t="s">
        <v>196</v>
      </c>
      <c r="X33" s="420"/>
      <c r="Y33" s="420"/>
      <c r="Z33" s="420"/>
      <c r="AA33" s="420"/>
      <c r="AB33" s="420"/>
      <c r="AC33" s="420"/>
      <c r="AD33" s="420"/>
      <c r="AE33" s="420"/>
      <c r="AF33" s="420"/>
      <c r="AG33" s="420"/>
      <c r="AH33" s="420"/>
      <c r="AI33" s="420"/>
      <c r="AJ33" s="420"/>
      <c r="AK33" s="420"/>
      <c r="AL33" s="216"/>
      <c r="AM33" s="455" t="s">
        <v>195</v>
      </c>
      <c r="AN33" s="455"/>
      <c r="AO33" s="420" t="s">
        <v>196</v>
      </c>
      <c r="AP33" s="420"/>
      <c r="AQ33" s="420"/>
      <c r="AR33" s="420"/>
      <c r="AS33" s="420"/>
      <c r="AT33" s="420"/>
      <c r="AU33" s="420"/>
      <c r="AV33" s="420"/>
      <c r="AW33" s="420"/>
      <c r="AX33" s="420"/>
      <c r="AY33" s="420"/>
      <c r="AZ33" s="420"/>
      <c r="BA33" s="420"/>
      <c r="BB33" s="420"/>
      <c r="BC33" s="420"/>
      <c r="BD33" s="217"/>
      <c r="BE33" s="420" t="s">
        <v>197</v>
      </c>
      <c r="BF33" s="420"/>
      <c r="BG33" s="420" t="s">
        <v>198</v>
      </c>
      <c r="BH33" s="420"/>
      <c r="BI33" s="420"/>
      <c r="BJ33" s="420"/>
      <c r="BK33" s="420"/>
      <c r="BL33" s="420"/>
      <c r="BM33" s="420"/>
      <c r="BN33" s="420"/>
      <c r="BO33" s="420"/>
      <c r="BP33" s="420"/>
      <c r="BQ33" s="420"/>
      <c r="BR33" s="420"/>
      <c r="BS33" s="420"/>
      <c r="BT33" s="420"/>
      <c r="BU33" s="420"/>
      <c r="BV33" s="217"/>
      <c r="BW33" s="455" t="s">
        <v>197</v>
      </c>
      <c r="BX33" s="455"/>
      <c r="BY33" s="420" t="s">
        <v>199</v>
      </c>
      <c r="BZ33" s="420"/>
      <c r="CA33" s="420"/>
      <c r="CB33" s="420"/>
      <c r="CC33" s="420"/>
      <c r="CD33" s="420"/>
      <c r="CE33" s="420"/>
      <c r="CF33" s="420"/>
      <c r="CG33" s="420"/>
      <c r="CH33" s="420"/>
      <c r="CI33" s="420"/>
      <c r="CJ33" s="420"/>
      <c r="CK33" s="420"/>
      <c r="CL33" s="420"/>
      <c r="CM33" s="420"/>
      <c r="CN33" s="216"/>
      <c r="CO33" s="455" t="s">
        <v>195</v>
      </c>
      <c r="CP33" s="455"/>
      <c r="CQ33" s="420" t="s">
        <v>200</v>
      </c>
      <c r="CR33" s="420"/>
      <c r="CS33" s="420"/>
      <c r="CT33" s="420"/>
      <c r="CU33" s="420"/>
      <c r="CV33" s="420"/>
      <c r="CW33" s="420"/>
      <c r="CX33" s="420"/>
      <c r="CY33" s="420"/>
      <c r="CZ33" s="420"/>
      <c r="DA33" s="420"/>
      <c r="DB33" s="420"/>
      <c r="DC33" s="420"/>
      <c r="DD33" s="420"/>
      <c r="DE33" s="420"/>
      <c r="DF33" s="216"/>
      <c r="DG33" s="619" t="s">
        <v>201</v>
      </c>
      <c r="DH33" s="619"/>
      <c r="DI33" s="218"/>
      <c r="DJ33" s="186"/>
      <c r="DK33" s="186"/>
      <c r="DL33" s="186"/>
      <c r="DM33" s="186"/>
      <c r="DN33" s="186"/>
      <c r="DO33" s="186"/>
    </row>
    <row r="34" spans="1:119" ht="32.25" customHeight="1" x14ac:dyDescent="0.2">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3</v>
      </c>
      <c r="V34" s="620"/>
      <c r="W34" s="621" t="str">
        <f>IF('各会計、関係団体の財政状況及び健全化判断比率'!B28="","",'各会計、関係団体の財政状況及び健全化判断比率'!B28)</f>
        <v>国民健康保険事業特別会計</v>
      </c>
      <c r="X34" s="621"/>
      <c r="Y34" s="621"/>
      <c r="Z34" s="621"/>
      <c r="AA34" s="621"/>
      <c r="AB34" s="621"/>
      <c r="AC34" s="621"/>
      <c r="AD34" s="621"/>
      <c r="AE34" s="621"/>
      <c r="AF34" s="621"/>
      <c r="AG34" s="621"/>
      <c r="AH34" s="621"/>
      <c r="AI34" s="621"/>
      <c r="AJ34" s="621"/>
      <c r="AK34" s="621"/>
      <c r="AL34" s="214"/>
      <c r="AM34" s="620">
        <f>IF(AO34="","",MAX(C34:D43,U34:V43)+1)</f>
        <v>8</v>
      </c>
      <c r="AN34" s="620"/>
      <c r="AO34" s="621" t="str">
        <f>IF('各会計、関係団体の財政状況及び健全化判断比率'!B33="","",'各会計、関係団体の財政状況及び健全化判断比率'!B33)</f>
        <v>病院事業会計</v>
      </c>
      <c r="AP34" s="621"/>
      <c r="AQ34" s="621"/>
      <c r="AR34" s="621"/>
      <c r="AS34" s="621"/>
      <c r="AT34" s="621"/>
      <c r="AU34" s="621"/>
      <c r="AV34" s="621"/>
      <c r="AW34" s="621"/>
      <c r="AX34" s="621"/>
      <c r="AY34" s="621"/>
      <c r="AZ34" s="621"/>
      <c r="BA34" s="621"/>
      <c r="BB34" s="621"/>
      <c r="BC34" s="621"/>
      <c r="BD34" s="214"/>
      <c r="BE34" s="620">
        <f>IF(BG34="","",MAX(C34:D43,U34:V43,AM34:AN43)+1)</f>
        <v>11</v>
      </c>
      <c r="BF34" s="620"/>
      <c r="BG34" s="621" t="str">
        <f>IF('各会計、関係団体の財政状況及び健全化判断比率'!B36="","",'各会計、関係団体の財政状況及び健全化判断比率'!B36)</f>
        <v>と畜場費特別会計</v>
      </c>
      <c r="BH34" s="621"/>
      <c r="BI34" s="621"/>
      <c r="BJ34" s="621"/>
      <c r="BK34" s="621"/>
      <c r="BL34" s="621"/>
      <c r="BM34" s="621"/>
      <c r="BN34" s="621"/>
      <c r="BO34" s="621"/>
      <c r="BP34" s="621"/>
      <c r="BQ34" s="621"/>
      <c r="BR34" s="621"/>
      <c r="BS34" s="621"/>
      <c r="BT34" s="621"/>
      <c r="BU34" s="621"/>
      <c r="BV34" s="214"/>
      <c r="BW34" s="620">
        <f>IF(BY34="","",MAX(C34:D43,U34:V43,AM34:AN43,BE34:BF43)+1)</f>
        <v>16</v>
      </c>
      <c r="BX34" s="620"/>
      <c r="BY34" s="621" t="str">
        <f>IF('各会計、関係団体の財政状況及び健全化判断比率'!B68="","",'各会計、関係団体の財政状況及び健全化判断比率'!B68)</f>
        <v>京都府自治会館管理組合（一般会計）</v>
      </c>
      <c r="BZ34" s="621"/>
      <c r="CA34" s="621"/>
      <c r="CB34" s="621"/>
      <c r="CC34" s="621"/>
      <c r="CD34" s="621"/>
      <c r="CE34" s="621"/>
      <c r="CF34" s="621"/>
      <c r="CG34" s="621"/>
      <c r="CH34" s="621"/>
      <c r="CI34" s="621"/>
      <c r="CJ34" s="621"/>
      <c r="CK34" s="621"/>
      <c r="CL34" s="621"/>
      <c r="CM34" s="621"/>
      <c r="CN34" s="214"/>
      <c r="CO34" s="620">
        <f>IF(CQ34="","",MAX(C34:D43,U34:V43,AM34:AN43,BE34:BF43,BW34:BX43)+1)</f>
        <v>22</v>
      </c>
      <c r="CP34" s="620"/>
      <c r="CQ34" s="621" t="str">
        <f>IF('各会計、関係団体の財政状況及び健全化判断比率'!BS7="","",'各会計、関係団体の財政状況及び健全化判断比率'!BS7)</f>
        <v>福知山市スポーツ協会</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2">
      <c r="A35" s="187"/>
      <c r="B35" s="213"/>
      <c r="C35" s="620">
        <f>IF(E35="","",C34+1)</f>
        <v>2</v>
      </c>
      <c r="D35" s="620"/>
      <c r="E35" s="621" t="str">
        <f>IF('各会計、関係団体の財政状況及び健全化判断比率'!B8="","",'各会計、関係団体の財政状況及び健全化判断比率'!B8)</f>
        <v>休日急患診療所費特別会計</v>
      </c>
      <c r="F35" s="621"/>
      <c r="G35" s="621"/>
      <c r="H35" s="621"/>
      <c r="I35" s="621"/>
      <c r="J35" s="621"/>
      <c r="K35" s="621"/>
      <c r="L35" s="621"/>
      <c r="M35" s="621"/>
      <c r="N35" s="621"/>
      <c r="O35" s="621"/>
      <c r="P35" s="621"/>
      <c r="Q35" s="621"/>
      <c r="R35" s="621"/>
      <c r="S35" s="621"/>
      <c r="T35" s="214"/>
      <c r="U35" s="620">
        <f>IF(W35="","",U34+1)</f>
        <v>4</v>
      </c>
      <c r="V35" s="620"/>
      <c r="W35" s="621" t="str">
        <f>IF('各会計、関係団体の財政状況及び健全化判断比率'!B29="","",'各会計、関係団体の財政状況及び健全化判断比率'!B29)</f>
        <v>国民健康保険診療所費特別会計</v>
      </c>
      <c r="X35" s="621"/>
      <c r="Y35" s="621"/>
      <c r="Z35" s="621"/>
      <c r="AA35" s="621"/>
      <c r="AB35" s="621"/>
      <c r="AC35" s="621"/>
      <c r="AD35" s="621"/>
      <c r="AE35" s="621"/>
      <c r="AF35" s="621"/>
      <c r="AG35" s="621"/>
      <c r="AH35" s="621"/>
      <c r="AI35" s="621"/>
      <c r="AJ35" s="621"/>
      <c r="AK35" s="621"/>
      <c r="AL35" s="214"/>
      <c r="AM35" s="620">
        <f t="shared" ref="AM35:AM43" si="0">IF(AO35="","",AM34+1)</f>
        <v>9</v>
      </c>
      <c r="AN35" s="620"/>
      <c r="AO35" s="621" t="str">
        <f>IF('各会計、関係団体の財政状況及び健全化判断比率'!B34="","",'各会計、関係団体の財政状況及び健全化判断比率'!B34)</f>
        <v>水道事業会計</v>
      </c>
      <c r="AP35" s="621"/>
      <c r="AQ35" s="621"/>
      <c r="AR35" s="621"/>
      <c r="AS35" s="621"/>
      <c r="AT35" s="621"/>
      <c r="AU35" s="621"/>
      <c r="AV35" s="621"/>
      <c r="AW35" s="621"/>
      <c r="AX35" s="621"/>
      <c r="AY35" s="621"/>
      <c r="AZ35" s="621"/>
      <c r="BA35" s="621"/>
      <c r="BB35" s="621"/>
      <c r="BC35" s="621"/>
      <c r="BD35" s="214"/>
      <c r="BE35" s="620">
        <f t="shared" ref="BE35:BE43" si="1">IF(BG35="","",BE34+1)</f>
        <v>12</v>
      </c>
      <c r="BF35" s="620"/>
      <c r="BG35" s="621" t="str">
        <f>IF('各会計、関係団体の財政状況及び健全化判断比率'!B37="","",'各会計、関係団体の財政状況及び健全化判断比率'!B37)</f>
        <v>公設地方卸売市場事業特別会計</v>
      </c>
      <c r="BH35" s="621"/>
      <c r="BI35" s="621"/>
      <c r="BJ35" s="621"/>
      <c r="BK35" s="621"/>
      <c r="BL35" s="621"/>
      <c r="BM35" s="621"/>
      <c r="BN35" s="621"/>
      <c r="BO35" s="621"/>
      <c r="BP35" s="621"/>
      <c r="BQ35" s="621"/>
      <c r="BR35" s="621"/>
      <c r="BS35" s="621"/>
      <c r="BT35" s="621"/>
      <c r="BU35" s="621"/>
      <c r="BV35" s="214"/>
      <c r="BW35" s="620">
        <f t="shared" ref="BW35:BW43" si="2">IF(BY35="","",BW34+1)</f>
        <v>17</v>
      </c>
      <c r="BX35" s="620"/>
      <c r="BY35" s="621" t="str">
        <f>IF('各会計、関係団体の財政状況及び健全化判断比率'!B69="","",'各会計、関係団体の財政状況及び健全化判断比率'!B69)</f>
        <v>京都府住宅新築資金等貸付事業管理組合（一般会計）</v>
      </c>
      <c r="BZ35" s="621"/>
      <c r="CA35" s="621"/>
      <c r="CB35" s="621"/>
      <c r="CC35" s="621"/>
      <c r="CD35" s="621"/>
      <c r="CE35" s="621"/>
      <c r="CF35" s="621"/>
      <c r="CG35" s="621"/>
      <c r="CH35" s="621"/>
      <c r="CI35" s="621"/>
      <c r="CJ35" s="621"/>
      <c r="CK35" s="621"/>
      <c r="CL35" s="621"/>
      <c r="CM35" s="621"/>
      <c r="CN35" s="214"/>
      <c r="CO35" s="620">
        <f t="shared" ref="CO35:CO43" si="3">IF(CQ35="","",CO34+1)</f>
        <v>23</v>
      </c>
      <c r="CP35" s="620"/>
      <c r="CQ35" s="621" t="str">
        <f>IF('各会計、関係団体の財政状況及び健全化判断比率'!BS8="","",'各会計、関係団体の財政状況及び健全化判断比率'!BS8)</f>
        <v>福知山市都市緑化協会</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2">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5</v>
      </c>
      <c r="V36" s="620"/>
      <c r="W36" s="621" t="str">
        <f>IF('各会計、関係団体の財政状況及び健全化判断比率'!B30="","",'各会計、関係団体の財政状況及び健全化判断比率'!B30)</f>
        <v>介護保険事業特別会計（保険事業勘定）</v>
      </c>
      <c r="X36" s="621"/>
      <c r="Y36" s="621"/>
      <c r="Z36" s="621"/>
      <c r="AA36" s="621"/>
      <c r="AB36" s="621"/>
      <c r="AC36" s="621"/>
      <c r="AD36" s="621"/>
      <c r="AE36" s="621"/>
      <c r="AF36" s="621"/>
      <c r="AG36" s="621"/>
      <c r="AH36" s="621"/>
      <c r="AI36" s="621"/>
      <c r="AJ36" s="621"/>
      <c r="AK36" s="621"/>
      <c r="AL36" s="214"/>
      <c r="AM36" s="620">
        <f t="shared" si="0"/>
        <v>10</v>
      </c>
      <c r="AN36" s="620"/>
      <c r="AO36" s="621" t="str">
        <f>IF('各会計、関係団体の財政状況及び健全化判断比率'!B35="","",'各会計、関係団体の財政状況及び健全化判断比率'!B35)</f>
        <v>下水道事業会計</v>
      </c>
      <c r="AP36" s="621"/>
      <c r="AQ36" s="621"/>
      <c r="AR36" s="621"/>
      <c r="AS36" s="621"/>
      <c r="AT36" s="621"/>
      <c r="AU36" s="621"/>
      <c r="AV36" s="621"/>
      <c r="AW36" s="621"/>
      <c r="AX36" s="621"/>
      <c r="AY36" s="621"/>
      <c r="AZ36" s="621"/>
      <c r="BA36" s="621"/>
      <c r="BB36" s="621"/>
      <c r="BC36" s="621"/>
      <c r="BD36" s="214"/>
      <c r="BE36" s="620">
        <f t="shared" si="1"/>
        <v>13</v>
      </c>
      <c r="BF36" s="620"/>
      <c r="BG36" s="621" t="str">
        <f>IF('各会計、関係団体の財政状況及び健全化判断比率'!B38="","",'各会計、関係団体の財政状況及び健全化判断比率'!B38)</f>
        <v>農業集落排水施設事業特別会計</v>
      </c>
      <c r="BH36" s="621"/>
      <c r="BI36" s="621"/>
      <c r="BJ36" s="621"/>
      <c r="BK36" s="621"/>
      <c r="BL36" s="621"/>
      <c r="BM36" s="621"/>
      <c r="BN36" s="621"/>
      <c r="BO36" s="621"/>
      <c r="BP36" s="621"/>
      <c r="BQ36" s="621"/>
      <c r="BR36" s="621"/>
      <c r="BS36" s="621"/>
      <c r="BT36" s="621"/>
      <c r="BU36" s="621"/>
      <c r="BV36" s="214"/>
      <c r="BW36" s="620">
        <f t="shared" si="2"/>
        <v>18</v>
      </c>
      <c r="BX36" s="620"/>
      <c r="BY36" s="621" t="str">
        <f>IF('各会計、関係団体の財政状況及び健全化判断比率'!B70="","",'各会計、関係団体の財政状況及び健全化判断比率'!B70)</f>
        <v>京都府住宅新築資金等貸付事業管理組合（特別会計）</v>
      </c>
      <c r="BZ36" s="621"/>
      <c r="CA36" s="621"/>
      <c r="CB36" s="621"/>
      <c r="CC36" s="621"/>
      <c r="CD36" s="621"/>
      <c r="CE36" s="621"/>
      <c r="CF36" s="621"/>
      <c r="CG36" s="621"/>
      <c r="CH36" s="621"/>
      <c r="CI36" s="621"/>
      <c r="CJ36" s="621"/>
      <c r="CK36" s="621"/>
      <c r="CL36" s="621"/>
      <c r="CM36" s="621"/>
      <c r="CN36" s="214"/>
      <c r="CO36" s="620">
        <f t="shared" si="3"/>
        <v>24</v>
      </c>
      <c r="CP36" s="620"/>
      <c r="CQ36" s="621" t="str">
        <f>IF('各会計、関係団体の財政状況及び健全化判断比率'!BS9="","",'各会計、関係団体の財政状況及び健全化判断比率'!BS9)</f>
        <v>福知山市文化協会</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2">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f t="shared" si="4"/>
        <v>6</v>
      </c>
      <c r="V37" s="620"/>
      <c r="W37" s="621" t="str">
        <f>IF('各会計、関係団体の財政状況及び健全化判断比率'!B31="","",'各会計、関係団体の財政状況及び健全化判断比率'!B31)</f>
        <v>介護保険事業特別会計（サービス事業勘定）</v>
      </c>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f t="shared" si="1"/>
        <v>14</v>
      </c>
      <c r="BF37" s="620"/>
      <c r="BG37" s="621" t="str">
        <f>IF('各会計、関係団体の財政状況及び健全化判断比率'!B39="","",'各会計、関係団体の財政状況及び健全化判断比率'!B39)</f>
        <v>石原土地区画整理事業特別会計</v>
      </c>
      <c r="BH37" s="621"/>
      <c r="BI37" s="621"/>
      <c r="BJ37" s="621"/>
      <c r="BK37" s="621"/>
      <c r="BL37" s="621"/>
      <c r="BM37" s="621"/>
      <c r="BN37" s="621"/>
      <c r="BO37" s="621"/>
      <c r="BP37" s="621"/>
      <c r="BQ37" s="621"/>
      <c r="BR37" s="621"/>
      <c r="BS37" s="621"/>
      <c r="BT37" s="621"/>
      <c r="BU37" s="621"/>
      <c r="BV37" s="214"/>
      <c r="BW37" s="620">
        <f t="shared" si="2"/>
        <v>19</v>
      </c>
      <c r="BX37" s="620"/>
      <c r="BY37" s="621" t="str">
        <f>IF('各会計、関係団体の財政状況及び健全化判断比率'!B71="","",'各会計、関係団体の財政状況及び健全化判断比率'!B71)</f>
        <v>京都府後期高齢者医療広域連合（一般会計）</v>
      </c>
      <c r="BZ37" s="621"/>
      <c r="CA37" s="621"/>
      <c r="CB37" s="621"/>
      <c r="CC37" s="621"/>
      <c r="CD37" s="621"/>
      <c r="CE37" s="621"/>
      <c r="CF37" s="621"/>
      <c r="CG37" s="621"/>
      <c r="CH37" s="621"/>
      <c r="CI37" s="621"/>
      <c r="CJ37" s="621"/>
      <c r="CK37" s="621"/>
      <c r="CL37" s="621"/>
      <c r="CM37" s="621"/>
      <c r="CN37" s="214"/>
      <c r="CO37" s="620">
        <f t="shared" si="3"/>
        <v>25</v>
      </c>
      <c r="CP37" s="620"/>
      <c r="CQ37" s="621" t="str">
        <f>IF('各会計、関係団体の財政状況及び健全化判断比率'!BS10="","",'各会計、関係団体の財政状況及び健全化判断比率'!BS10)</f>
        <v>福知山まちづくり</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2">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f t="shared" si="4"/>
        <v>7</v>
      </c>
      <c r="V38" s="620"/>
      <c r="W38" s="621" t="str">
        <f>IF('各会計、関係団体の財政状況及び健全化判断比率'!B32="","",'各会計、関係団体の財政状況及び健全化判断比率'!B32)</f>
        <v>後期高齢者医療事業特別会計</v>
      </c>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f t="shared" si="1"/>
        <v>15</v>
      </c>
      <c r="BF38" s="620"/>
      <c r="BG38" s="621" t="str">
        <f>IF('各会計、関係団体の財政状況及び健全化判断比率'!B40="","",'各会計、関係団体の財政状況及び健全化判断比率'!B40)</f>
        <v>宅地造成事業特別会計</v>
      </c>
      <c r="BH38" s="621"/>
      <c r="BI38" s="621"/>
      <c r="BJ38" s="621"/>
      <c r="BK38" s="621"/>
      <c r="BL38" s="621"/>
      <c r="BM38" s="621"/>
      <c r="BN38" s="621"/>
      <c r="BO38" s="621"/>
      <c r="BP38" s="621"/>
      <c r="BQ38" s="621"/>
      <c r="BR38" s="621"/>
      <c r="BS38" s="621"/>
      <c r="BT38" s="621"/>
      <c r="BU38" s="621"/>
      <c r="BV38" s="214"/>
      <c r="BW38" s="620">
        <f t="shared" si="2"/>
        <v>20</v>
      </c>
      <c r="BX38" s="620"/>
      <c r="BY38" s="621" t="str">
        <f>IF('各会計、関係団体の財政状況及び健全化判断比率'!B72="","",'各会計、関係団体の財政状況及び健全化判断比率'!B72)</f>
        <v>京都府後期高齢者医療広域連合（後期高齢者医療特別会計）</v>
      </c>
      <c r="BZ38" s="621"/>
      <c r="CA38" s="621"/>
      <c r="CB38" s="621"/>
      <c r="CC38" s="621"/>
      <c r="CD38" s="621"/>
      <c r="CE38" s="621"/>
      <c r="CF38" s="621"/>
      <c r="CG38" s="621"/>
      <c r="CH38" s="621"/>
      <c r="CI38" s="621"/>
      <c r="CJ38" s="621"/>
      <c r="CK38" s="621"/>
      <c r="CL38" s="621"/>
      <c r="CM38" s="621"/>
      <c r="CN38" s="214"/>
      <c r="CO38" s="620">
        <f t="shared" si="3"/>
        <v>26</v>
      </c>
      <c r="CP38" s="620"/>
      <c r="CQ38" s="621" t="str">
        <f>IF('各会計、関係団体の財政状況及び健全化判断比率'!BS11="","",'各会計、関係団体の財政状況及び健全化判断比率'!BS11)</f>
        <v>福知山上下水道サービスセンター</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2">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21</v>
      </c>
      <c r="BX39" s="620"/>
      <c r="BY39" s="621" t="str">
        <f>IF('各会計、関係団体の財政状況及び健全化判断比率'!B73="","",'各会計、関係団体の財政状況及び健全化判断比率'!B73)</f>
        <v>京都地方税機構（一般会計）</v>
      </c>
      <c r="BZ39" s="621"/>
      <c r="CA39" s="621"/>
      <c r="CB39" s="621"/>
      <c r="CC39" s="621"/>
      <c r="CD39" s="621"/>
      <c r="CE39" s="621"/>
      <c r="CF39" s="621"/>
      <c r="CG39" s="621"/>
      <c r="CH39" s="621"/>
      <c r="CI39" s="621"/>
      <c r="CJ39" s="621"/>
      <c r="CK39" s="621"/>
      <c r="CL39" s="621"/>
      <c r="CM39" s="621"/>
      <c r="CN39" s="214"/>
      <c r="CO39" s="620">
        <f t="shared" si="3"/>
        <v>27</v>
      </c>
      <c r="CP39" s="620"/>
      <c r="CQ39" s="621" t="str">
        <f>IF('各会計、関係団体の財政状況及び健全化判断比率'!BS12="","",'各会計、関係団体の財政状況及び健全化判断比率'!BS12)</f>
        <v>大江観光</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2">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t="str">
        <f t="shared" si="2"/>
        <v/>
      </c>
      <c r="BX40" s="620"/>
      <c r="BY40" s="621" t="str">
        <f>IF('各会計、関係団体の財政状況及び健全化判断比率'!B74="","",'各会計、関係団体の財政状況及び健全化判断比率'!B74)</f>
        <v/>
      </c>
      <c r="BZ40" s="621"/>
      <c r="CA40" s="621"/>
      <c r="CB40" s="621"/>
      <c r="CC40" s="621"/>
      <c r="CD40" s="621"/>
      <c r="CE40" s="621"/>
      <c r="CF40" s="621"/>
      <c r="CG40" s="621"/>
      <c r="CH40" s="621"/>
      <c r="CI40" s="621"/>
      <c r="CJ40" s="621"/>
      <c r="CK40" s="621"/>
      <c r="CL40" s="621"/>
      <c r="CM40" s="621"/>
      <c r="CN40" s="214"/>
      <c r="CO40" s="620">
        <f t="shared" si="3"/>
        <v>28</v>
      </c>
      <c r="CP40" s="620"/>
      <c r="CQ40" s="621" t="str">
        <f>IF('各会計、関係団体の財政状況及び健全化判断比率'!BS13="","",'各会計、関係団体の財政状況及び健全化判断比率'!BS13)</f>
        <v>やくの農業振興団</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2">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t="str">
        <f t="shared" si="2"/>
        <v/>
      </c>
      <c r="BX41" s="620"/>
      <c r="BY41" s="621" t="str">
        <f>IF('各会計、関係団体の財政状況及び健全化判断比率'!B75="","",'各会計、関係団体の財政状況及び健全化判断比率'!B75)</f>
        <v/>
      </c>
      <c r="BZ41" s="621"/>
      <c r="CA41" s="621"/>
      <c r="CB41" s="621"/>
      <c r="CC41" s="621"/>
      <c r="CD41" s="621"/>
      <c r="CE41" s="621"/>
      <c r="CF41" s="621"/>
      <c r="CG41" s="621"/>
      <c r="CH41" s="621"/>
      <c r="CI41" s="621"/>
      <c r="CJ41" s="621"/>
      <c r="CK41" s="621"/>
      <c r="CL41" s="621"/>
      <c r="CM41" s="621"/>
      <c r="CN41" s="214"/>
      <c r="CO41" s="620">
        <f t="shared" si="3"/>
        <v>29</v>
      </c>
      <c r="CP41" s="620"/>
      <c r="CQ41" s="621" t="str">
        <f>IF('各会計、関係団体の財政状況及び健全化判断比率'!BS14="","",'各会計、関係団体の財政状況及び健全化判断比率'!BS14)</f>
        <v>公立大学法人福知山公立大学</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2">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2">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206</v>
      </c>
    </row>
    <row r="50" spans="5:5" x14ac:dyDescent="0.2">
      <c r="E50" s="188" t="s">
        <v>207</v>
      </c>
    </row>
    <row r="51" spans="5:5" x14ac:dyDescent="0.2">
      <c r="E51" s="188" t="s">
        <v>208</v>
      </c>
    </row>
    <row r="52" spans="5:5" x14ac:dyDescent="0.2">
      <c r="E52" s="188" t="s">
        <v>209</v>
      </c>
    </row>
    <row r="53" spans="5:5" x14ac:dyDescent="0.2"/>
    <row r="54" spans="5:5" x14ac:dyDescent="0.2"/>
    <row r="55" spans="5:5" x14ac:dyDescent="0.2"/>
    <row r="56" spans="5:5" x14ac:dyDescent="0.2"/>
  </sheetData>
  <sheetProtection algorithmName="SHA-512" hashValue="1bWz9jiKHxNhzVkybWbkCzTiiFXHpsW4LDB7NZqKXyV5g4h+heIqkig6hZVYDZmqqovn56cOsx0w3ATo28gRxA==" saltValue="mwHlm0Zc+25smsJG53R0o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3">
      <c r="A33" s="22"/>
      <c r="B33" s="25" t="s">
        <v>6</v>
      </c>
      <c r="C33" s="26"/>
      <c r="D33" s="26"/>
      <c r="E33" s="27" t="s">
        <v>2</v>
      </c>
      <c r="F33" s="28" t="s">
        <v>567</v>
      </c>
      <c r="G33" s="29" t="s">
        <v>568</v>
      </c>
      <c r="H33" s="29" t="s">
        <v>569</v>
      </c>
      <c r="I33" s="29" t="s">
        <v>570</v>
      </c>
      <c r="J33" s="30" t="s">
        <v>571</v>
      </c>
      <c r="K33" s="22"/>
      <c r="L33" s="22"/>
      <c r="M33" s="22"/>
      <c r="N33" s="22"/>
      <c r="O33" s="22"/>
      <c r="P33" s="22"/>
    </row>
    <row r="34" spans="1:16" ht="39" customHeight="1" x14ac:dyDescent="0.2">
      <c r="A34" s="22"/>
      <c r="B34" s="31"/>
      <c r="C34" s="1215" t="s">
        <v>574</v>
      </c>
      <c r="D34" s="1215"/>
      <c r="E34" s="1216"/>
      <c r="F34" s="32">
        <v>20.27</v>
      </c>
      <c r="G34" s="33">
        <v>17.86</v>
      </c>
      <c r="H34" s="33">
        <v>21.16</v>
      </c>
      <c r="I34" s="33">
        <v>24.52</v>
      </c>
      <c r="J34" s="34">
        <v>27.69</v>
      </c>
      <c r="K34" s="22"/>
      <c r="L34" s="22"/>
      <c r="M34" s="22"/>
      <c r="N34" s="22"/>
      <c r="O34" s="22"/>
      <c r="P34" s="22"/>
    </row>
    <row r="35" spans="1:16" ht="39" customHeight="1" x14ac:dyDescent="0.2">
      <c r="A35" s="22"/>
      <c r="B35" s="35"/>
      <c r="C35" s="1209" t="s">
        <v>575</v>
      </c>
      <c r="D35" s="1210"/>
      <c r="E35" s="1211"/>
      <c r="F35" s="36">
        <v>4.5599999999999996</v>
      </c>
      <c r="G35" s="37">
        <v>4.32</v>
      </c>
      <c r="H35" s="37">
        <v>4.8099999999999996</v>
      </c>
      <c r="I35" s="37">
        <v>4.75</v>
      </c>
      <c r="J35" s="38">
        <v>4.8499999999999996</v>
      </c>
      <c r="K35" s="22"/>
      <c r="L35" s="22"/>
      <c r="M35" s="22"/>
      <c r="N35" s="22"/>
      <c r="O35" s="22"/>
      <c r="P35" s="22"/>
    </row>
    <row r="36" spans="1:16" ht="39" customHeight="1" x14ac:dyDescent="0.2">
      <c r="A36" s="22"/>
      <c r="B36" s="35"/>
      <c r="C36" s="1209" t="s">
        <v>576</v>
      </c>
      <c r="D36" s="1210"/>
      <c r="E36" s="1211"/>
      <c r="F36" s="36">
        <v>4.34</v>
      </c>
      <c r="G36" s="37">
        <v>3.87</v>
      </c>
      <c r="H36" s="37">
        <v>2.25</v>
      </c>
      <c r="I36" s="37">
        <v>1.87</v>
      </c>
      <c r="J36" s="38">
        <v>4.37</v>
      </c>
      <c r="K36" s="22"/>
      <c r="L36" s="22"/>
      <c r="M36" s="22"/>
      <c r="N36" s="22"/>
      <c r="O36" s="22"/>
      <c r="P36" s="22"/>
    </row>
    <row r="37" spans="1:16" ht="39" customHeight="1" x14ac:dyDescent="0.2">
      <c r="A37" s="22"/>
      <c r="B37" s="35"/>
      <c r="C37" s="1209" t="s">
        <v>577</v>
      </c>
      <c r="D37" s="1210"/>
      <c r="E37" s="1211"/>
      <c r="F37" s="36">
        <v>0.96</v>
      </c>
      <c r="G37" s="37">
        <v>0.61</v>
      </c>
      <c r="H37" s="37">
        <v>0.67</v>
      </c>
      <c r="I37" s="37">
        <v>1.25</v>
      </c>
      <c r="J37" s="38">
        <v>1.0900000000000001</v>
      </c>
      <c r="K37" s="22"/>
      <c r="L37" s="22"/>
      <c r="M37" s="22"/>
      <c r="N37" s="22"/>
      <c r="O37" s="22"/>
      <c r="P37" s="22"/>
    </row>
    <row r="38" spans="1:16" ht="39" customHeight="1" x14ac:dyDescent="0.2">
      <c r="A38" s="22"/>
      <c r="B38" s="35"/>
      <c r="C38" s="1209" t="s">
        <v>578</v>
      </c>
      <c r="D38" s="1210"/>
      <c r="E38" s="1211"/>
      <c r="F38" s="36">
        <v>1.31</v>
      </c>
      <c r="G38" s="37">
        <v>1.48</v>
      </c>
      <c r="H38" s="37">
        <v>0.84</v>
      </c>
      <c r="I38" s="37">
        <v>0.72</v>
      </c>
      <c r="J38" s="38">
        <v>0.55000000000000004</v>
      </c>
      <c r="K38" s="22"/>
      <c r="L38" s="22"/>
      <c r="M38" s="22"/>
      <c r="N38" s="22"/>
      <c r="O38" s="22"/>
      <c r="P38" s="22"/>
    </row>
    <row r="39" spans="1:16" ht="39" customHeight="1" x14ac:dyDescent="0.2">
      <c r="A39" s="22"/>
      <c r="B39" s="35"/>
      <c r="C39" s="1209" t="s">
        <v>579</v>
      </c>
      <c r="D39" s="1210"/>
      <c r="E39" s="1211"/>
      <c r="F39" s="36">
        <v>1.07</v>
      </c>
      <c r="G39" s="37">
        <v>1.1100000000000001</v>
      </c>
      <c r="H39" s="37">
        <v>0.47</v>
      </c>
      <c r="I39" s="37">
        <v>0.26</v>
      </c>
      <c r="J39" s="38">
        <v>0.52</v>
      </c>
      <c r="K39" s="22"/>
      <c r="L39" s="22"/>
      <c r="M39" s="22"/>
      <c r="N39" s="22"/>
      <c r="O39" s="22"/>
      <c r="P39" s="22"/>
    </row>
    <row r="40" spans="1:16" ht="39" customHeight="1" x14ac:dyDescent="0.2">
      <c r="A40" s="22"/>
      <c r="B40" s="35"/>
      <c r="C40" s="1209" t="s">
        <v>580</v>
      </c>
      <c r="D40" s="1210"/>
      <c r="E40" s="1211"/>
      <c r="F40" s="36">
        <v>0.31</v>
      </c>
      <c r="G40" s="37">
        <v>0.32</v>
      </c>
      <c r="H40" s="37">
        <v>0.32</v>
      </c>
      <c r="I40" s="37">
        <v>0.32</v>
      </c>
      <c r="J40" s="38">
        <v>0.31</v>
      </c>
      <c r="K40" s="22"/>
      <c r="L40" s="22"/>
      <c r="M40" s="22"/>
      <c r="N40" s="22"/>
      <c r="O40" s="22"/>
      <c r="P40" s="22"/>
    </row>
    <row r="41" spans="1:16" ht="39" customHeight="1" x14ac:dyDescent="0.2">
      <c r="A41" s="22"/>
      <c r="B41" s="35"/>
      <c r="C41" s="1209" t="s">
        <v>581</v>
      </c>
      <c r="D41" s="1210"/>
      <c r="E41" s="1211"/>
      <c r="F41" s="36">
        <v>0.25</v>
      </c>
      <c r="G41" s="37">
        <v>0.21</v>
      </c>
      <c r="H41" s="37">
        <v>0.18</v>
      </c>
      <c r="I41" s="37">
        <v>0.16</v>
      </c>
      <c r="J41" s="38">
        <v>0.16</v>
      </c>
      <c r="K41" s="22"/>
      <c r="L41" s="22"/>
      <c r="M41" s="22"/>
      <c r="N41" s="22"/>
      <c r="O41" s="22"/>
      <c r="P41" s="22"/>
    </row>
    <row r="42" spans="1:16" ht="39" customHeight="1" x14ac:dyDescent="0.2">
      <c r="A42" s="22"/>
      <c r="B42" s="39"/>
      <c r="C42" s="1209" t="s">
        <v>582</v>
      </c>
      <c r="D42" s="1210"/>
      <c r="E42" s="1211"/>
      <c r="F42" s="36" t="s">
        <v>526</v>
      </c>
      <c r="G42" s="37" t="s">
        <v>526</v>
      </c>
      <c r="H42" s="37" t="s">
        <v>526</v>
      </c>
      <c r="I42" s="37" t="s">
        <v>526</v>
      </c>
      <c r="J42" s="38" t="s">
        <v>526</v>
      </c>
      <c r="K42" s="22"/>
      <c r="L42" s="22"/>
      <c r="M42" s="22"/>
      <c r="N42" s="22"/>
      <c r="O42" s="22"/>
      <c r="P42" s="22"/>
    </row>
    <row r="43" spans="1:16" ht="39" customHeight="1" thickBot="1" x14ac:dyDescent="0.25">
      <c r="A43" s="22"/>
      <c r="B43" s="40"/>
      <c r="C43" s="1212" t="s">
        <v>583</v>
      </c>
      <c r="D43" s="1213"/>
      <c r="E43" s="1214"/>
      <c r="F43" s="41">
        <v>0.71</v>
      </c>
      <c r="G43" s="42">
        <v>0.27</v>
      </c>
      <c r="H43" s="42">
        <v>0.21</v>
      </c>
      <c r="I43" s="42">
        <v>0.19</v>
      </c>
      <c r="J43" s="43">
        <v>0.21</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WWrWw73cu8EXyNwwOIP74Uq7rgzNUTiW39WuekgTZGqx479QQhGvYyraMGNU59mqh4eTCnAm1RJ109OMMif92Q==" saltValue="PaJ8/6pdn2uPqeYKlWRXn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3">
      <c r="A44" s="48"/>
      <c r="B44" s="51" t="s">
        <v>9</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2">
      <c r="A45" s="48"/>
      <c r="B45" s="1217" t="s">
        <v>10</v>
      </c>
      <c r="C45" s="1218"/>
      <c r="D45" s="58"/>
      <c r="E45" s="1223" t="s">
        <v>11</v>
      </c>
      <c r="F45" s="1223"/>
      <c r="G45" s="1223"/>
      <c r="H45" s="1223"/>
      <c r="I45" s="1223"/>
      <c r="J45" s="1224"/>
      <c r="K45" s="59">
        <v>5900</v>
      </c>
      <c r="L45" s="60">
        <v>5775</v>
      </c>
      <c r="M45" s="60">
        <v>5764</v>
      </c>
      <c r="N45" s="60">
        <v>5217</v>
      </c>
      <c r="O45" s="61">
        <v>5017</v>
      </c>
      <c r="P45" s="48"/>
      <c r="Q45" s="48"/>
      <c r="R45" s="48"/>
      <c r="S45" s="48"/>
      <c r="T45" s="48"/>
      <c r="U45" s="48"/>
    </row>
    <row r="46" spans="1:21" ht="30.75" customHeight="1" x14ac:dyDescent="0.2">
      <c r="A46" s="48"/>
      <c r="B46" s="1219"/>
      <c r="C46" s="1220"/>
      <c r="D46" s="62"/>
      <c r="E46" s="1225" t="s">
        <v>12</v>
      </c>
      <c r="F46" s="1225"/>
      <c r="G46" s="1225"/>
      <c r="H46" s="1225"/>
      <c r="I46" s="1225"/>
      <c r="J46" s="1226"/>
      <c r="K46" s="63" t="s">
        <v>526</v>
      </c>
      <c r="L46" s="64" t="s">
        <v>526</v>
      </c>
      <c r="M46" s="64" t="s">
        <v>526</v>
      </c>
      <c r="N46" s="64" t="s">
        <v>526</v>
      </c>
      <c r="O46" s="65" t="s">
        <v>526</v>
      </c>
      <c r="P46" s="48"/>
      <c r="Q46" s="48"/>
      <c r="R46" s="48"/>
      <c r="S46" s="48"/>
      <c r="T46" s="48"/>
      <c r="U46" s="48"/>
    </row>
    <row r="47" spans="1:21" ht="30.75" customHeight="1" x14ac:dyDescent="0.2">
      <c r="A47" s="48"/>
      <c r="B47" s="1219"/>
      <c r="C47" s="1220"/>
      <c r="D47" s="62"/>
      <c r="E47" s="1225" t="s">
        <v>13</v>
      </c>
      <c r="F47" s="1225"/>
      <c r="G47" s="1225"/>
      <c r="H47" s="1225"/>
      <c r="I47" s="1225"/>
      <c r="J47" s="1226"/>
      <c r="K47" s="63" t="s">
        <v>526</v>
      </c>
      <c r="L47" s="64" t="s">
        <v>526</v>
      </c>
      <c r="M47" s="64" t="s">
        <v>526</v>
      </c>
      <c r="N47" s="64" t="s">
        <v>526</v>
      </c>
      <c r="O47" s="65" t="s">
        <v>526</v>
      </c>
      <c r="P47" s="48"/>
      <c r="Q47" s="48"/>
      <c r="R47" s="48"/>
      <c r="S47" s="48"/>
      <c r="T47" s="48"/>
      <c r="U47" s="48"/>
    </row>
    <row r="48" spans="1:21" ht="30.75" customHeight="1" x14ac:dyDescent="0.2">
      <c r="A48" s="48"/>
      <c r="B48" s="1219"/>
      <c r="C48" s="1220"/>
      <c r="D48" s="62"/>
      <c r="E48" s="1225" t="s">
        <v>14</v>
      </c>
      <c r="F48" s="1225"/>
      <c r="G48" s="1225"/>
      <c r="H48" s="1225"/>
      <c r="I48" s="1225"/>
      <c r="J48" s="1226"/>
      <c r="K48" s="63">
        <v>1701</v>
      </c>
      <c r="L48" s="64">
        <v>1649</v>
      </c>
      <c r="M48" s="64">
        <v>1694</v>
      </c>
      <c r="N48" s="64">
        <v>1706</v>
      </c>
      <c r="O48" s="65">
        <v>1706</v>
      </c>
      <c r="P48" s="48"/>
      <c r="Q48" s="48"/>
      <c r="R48" s="48"/>
      <c r="S48" s="48"/>
      <c r="T48" s="48"/>
      <c r="U48" s="48"/>
    </row>
    <row r="49" spans="1:21" ht="30.75" customHeight="1" x14ac:dyDescent="0.2">
      <c r="A49" s="48"/>
      <c r="B49" s="1219"/>
      <c r="C49" s="1220"/>
      <c r="D49" s="62"/>
      <c r="E49" s="1225" t="s">
        <v>15</v>
      </c>
      <c r="F49" s="1225"/>
      <c r="G49" s="1225"/>
      <c r="H49" s="1225"/>
      <c r="I49" s="1225"/>
      <c r="J49" s="1226"/>
      <c r="K49" s="63" t="s">
        <v>526</v>
      </c>
      <c r="L49" s="64" t="s">
        <v>526</v>
      </c>
      <c r="M49" s="64" t="s">
        <v>526</v>
      </c>
      <c r="N49" s="64" t="s">
        <v>526</v>
      </c>
      <c r="O49" s="65" t="s">
        <v>526</v>
      </c>
      <c r="P49" s="48"/>
      <c r="Q49" s="48"/>
      <c r="R49" s="48"/>
      <c r="S49" s="48"/>
      <c r="T49" s="48"/>
      <c r="U49" s="48"/>
    </row>
    <row r="50" spans="1:21" ht="30.75" customHeight="1" x14ac:dyDescent="0.2">
      <c r="A50" s="48"/>
      <c r="B50" s="1219"/>
      <c r="C50" s="1220"/>
      <c r="D50" s="62"/>
      <c r="E50" s="1225" t="s">
        <v>16</v>
      </c>
      <c r="F50" s="1225"/>
      <c r="G50" s="1225"/>
      <c r="H50" s="1225"/>
      <c r="I50" s="1225"/>
      <c r="J50" s="1226"/>
      <c r="K50" s="63">
        <v>14</v>
      </c>
      <c r="L50" s="64">
        <v>19</v>
      </c>
      <c r="M50" s="64">
        <v>16</v>
      </c>
      <c r="N50" s="64">
        <v>12</v>
      </c>
      <c r="O50" s="65">
        <v>4</v>
      </c>
      <c r="P50" s="48"/>
      <c r="Q50" s="48"/>
      <c r="R50" s="48"/>
      <c r="S50" s="48"/>
      <c r="T50" s="48"/>
      <c r="U50" s="48"/>
    </row>
    <row r="51" spans="1:21" ht="30.75" customHeight="1" x14ac:dyDescent="0.2">
      <c r="A51" s="48"/>
      <c r="B51" s="1221"/>
      <c r="C51" s="1222"/>
      <c r="D51" s="66"/>
      <c r="E51" s="1225" t="s">
        <v>17</v>
      </c>
      <c r="F51" s="1225"/>
      <c r="G51" s="1225"/>
      <c r="H51" s="1225"/>
      <c r="I51" s="1225"/>
      <c r="J51" s="1226"/>
      <c r="K51" s="63">
        <v>0</v>
      </c>
      <c r="L51" s="64" t="s">
        <v>526</v>
      </c>
      <c r="M51" s="64" t="s">
        <v>526</v>
      </c>
      <c r="N51" s="64" t="s">
        <v>526</v>
      </c>
      <c r="O51" s="65" t="s">
        <v>526</v>
      </c>
      <c r="P51" s="48"/>
      <c r="Q51" s="48"/>
      <c r="R51" s="48"/>
      <c r="S51" s="48"/>
      <c r="T51" s="48"/>
      <c r="U51" s="48"/>
    </row>
    <row r="52" spans="1:21" ht="30.75" customHeight="1" x14ac:dyDescent="0.2">
      <c r="A52" s="48"/>
      <c r="B52" s="1227" t="s">
        <v>18</v>
      </c>
      <c r="C52" s="1228"/>
      <c r="D52" s="66"/>
      <c r="E52" s="1225" t="s">
        <v>19</v>
      </c>
      <c r="F52" s="1225"/>
      <c r="G52" s="1225"/>
      <c r="H52" s="1225"/>
      <c r="I52" s="1225"/>
      <c r="J52" s="1226"/>
      <c r="K52" s="63">
        <v>5456</v>
      </c>
      <c r="L52" s="64">
        <v>5355</v>
      </c>
      <c r="M52" s="64">
        <v>5418</v>
      </c>
      <c r="N52" s="64">
        <v>4974</v>
      </c>
      <c r="O52" s="65">
        <v>5021</v>
      </c>
      <c r="P52" s="48"/>
      <c r="Q52" s="48"/>
      <c r="R52" s="48"/>
      <c r="S52" s="48"/>
      <c r="T52" s="48"/>
      <c r="U52" s="48"/>
    </row>
    <row r="53" spans="1:21" ht="30.75" customHeight="1" thickBot="1" x14ac:dyDescent="0.25">
      <c r="A53" s="48"/>
      <c r="B53" s="1229" t="s">
        <v>20</v>
      </c>
      <c r="C53" s="1230"/>
      <c r="D53" s="67"/>
      <c r="E53" s="1231" t="s">
        <v>21</v>
      </c>
      <c r="F53" s="1231"/>
      <c r="G53" s="1231"/>
      <c r="H53" s="1231"/>
      <c r="I53" s="1231"/>
      <c r="J53" s="1232"/>
      <c r="K53" s="68">
        <v>2159</v>
      </c>
      <c r="L53" s="69">
        <v>2088</v>
      </c>
      <c r="M53" s="69">
        <v>2056</v>
      </c>
      <c r="N53" s="69">
        <v>1961</v>
      </c>
      <c r="O53" s="70">
        <v>1706</v>
      </c>
      <c r="P53" s="48"/>
      <c r="Q53" s="48"/>
      <c r="R53" s="48"/>
      <c r="S53" s="48"/>
      <c r="T53" s="48"/>
      <c r="U53" s="48"/>
    </row>
    <row r="54" spans="1:21" ht="24" customHeight="1" x14ac:dyDescent="0.2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23</v>
      </c>
      <c r="C55" s="73"/>
      <c r="D55" s="73"/>
      <c r="E55" s="73"/>
      <c r="F55" s="73"/>
      <c r="G55" s="73"/>
      <c r="H55" s="73"/>
      <c r="I55" s="73"/>
      <c r="J55" s="73"/>
      <c r="K55" s="74"/>
      <c r="L55" s="74"/>
      <c r="M55" s="74"/>
      <c r="N55" s="74"/>
      <c r="O55" s="75" t="s">
        <v>584</v>
      </c>
      <c r="P55" s="48"/>
      <c r="Q55" s="48"/>
      <c r="R55" s="48"/>
      <c r="S55" s="48"/>
      <c r="T55" s="48"/>
      <c r="U55" s="48"/>
    </row>
    <row r="56" spans="1:21" ht="31.5" customHeight="1" thickBot="1" x14ac:dyDescent="0.3">
      <c r="A56" s="48"/>
      <c r="B56" s="76"/>
      <c r="C56" s="77"/>
      <c r="D56" s="77"/>
      <c r="E56" s="78"/>
      <c r="F56" s="78"/>
      <c r="G56" s="78"/>
      <c r="H56" s="78"/>
      <c r="I56" s="78"/>
      <c r="J56" s="79" t="s">
        <v>2</v>
      </c>
      <c r="K56" s="80" t="s">
        <v>585</v>
      </c>
      <c r="L56" s="81" t="s">
        <v>586</v>
      </c>
      <c r="M56" s="81" t="s">
        <v>587</v>
      </c>
      <c r="N56" s="81" t="s">
        <v>588</v>
      </c>
      <c r="O56" s="82" t="s">
        <v>589</v>
      </c>
      <c r="P56" s="48"/>
      <c r="Q56" s="48"/>
      <c r="R56" s="48"/>
      <c r="S56" s="48"/>
      <c r="T56" s="48"/>
      <c r="U56" s="48"/>
    </row>
    <row r="57" spans="1:21" ht="31.5" customHeight="1" x14ac:dyDescent="0.2">
      <c r="B57" s="1233" t="s">
        <v>24</v>
      </c>
      <c r="C57" s="1234"/>
      <c r="D57" s="1237" t="s">
        <v>25</v>
      </c>
      <c r="E57" s="1238"/>
      <c r="F57" s="1238"/>
      <c r="G57" s="1238"/>
      <c r="H57" s="1238"/>
      <c r="I57" s="1238"/>
      <c r="J57" s="1239"/>
      <c r="K57" s="83"/>
      <c r="L57" s="84"/>
      <c r="M57" s="84"/>
      <c r="N57" s="84"/>
      <c r="O57" s="85"/>
    </row>
    <row r="58" spans="1:21" ht="31.5" customHeight="1" thickBot="1" x14ac:dyDescent="0.25">
      <c r="B58" s="1235"/>
      <c r="C58" s="1236"/>
      <c r="D58" s="1240" t="s">
        <v>26</v>
      </c>
      <c r="E58" s="1241"/>
      <c r="F58" s="1241"/>
      <c r="G58" s="1241"/>
      <c r="H58" s="1241"/>
      <c r="I58" s="1241"/>
      <c r="J58" s="1242"/>
      <c r="K58" s="86"/>
      <c r="L58" s="87"/>
      <c r="M58" s="87"/>
      <c r="N58" s="87"/>
      <c r="O58" s="88"/>
    </row>
    <row r="59" spans="1:21" ht="24" customHeight="1" x14ac:dyDescent="0.2">
      <c r="B59" s="89"/>
      <c r="C59" s="89"/>
      <c r="D59" s="90" t="s">
        <v>27</v>
      </c>
      <c r="E59" s="91"/>
      <c r="F59" s="91"/>
      <c r="G59" s="91"/>
      <c r="H59" s="91"/>
      <c r="I59" s="91"/>
      <c r="J59" s="91"/>
      <c r="K59" s="91"/>
      <c r="L59" s="91"/>
      <c r="M59" s="91"/>
      <c r="N59" s="91"/>
      <c r="O59" s="91"/>
    </row>
    <row r="60" spans="1:21" ht="24" customHeight="1" x14ac:dyDescent="0.2">
      <c r="B60" s="92"/>
      <c r="C60" s="92"/>
      <c r="D60" s="90" t="s">
        <v>28</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2OuqZWywLMwhV7ORB0YeclkEOGWa/Ondh05cxZyAkBff/TPeUsGsefRTVTtYVrsQSS/eRVqeWkeizEpiLNGjFQ==" saltValue="een53D7V23pjTZyeHyWfx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8</v>
      </c>
    </row>
    <row r="40" spans="2:13" ht="27.75" customHeight="1" thickBot="1" x14ac:dyDescent="0.3">
      <c r="B40" s="95" t="s">
        <v>9</v>
      </c>
      <c r="C40" s="96"/>
      <c r="D40" s="96"/>
      <c r="E40" s="97"/>
      <c r="F40" s="97"/>
      <c r="G40" s="97"/>
      <c r="H40" s="98" t="s">
        <v>2</v>
      </c>
      <c r="I40" s="99" t="s">
        <v>567</v>
      </c>
      <c r="J40" s="100" t="s">
        <v>568</v>
      </c>
      <c r="K40" s="100" t="s">
        <v>569</v>
      </c>
      <c r="L40" s="100" t="s">
        <v>570</v>
      </c>
      <c r="M40" s="101" t="s">
        <v>571</v>
      </c>
    </row>
    <row r="41" spans="2:13" ht="27.75" customHeight="1" x14ac:dyDescent="0.2">
      <c r="B41" s="1243" t="s">
        <v>29</v>
      </c>
      <c r="C41" s="1244"/>
      <c r="D41" s="102"/>
      <c r="E41" s="1249" t="s">
        <v>30</v>
      </c>
      <c r="F41" s="1249"/>
      <c r="G41" s="1249"/>
      <c r="H41" s="1250"/>
      <c r="I41" s="103">
        <v>52720</v>
      </c>
      <c r="J41" s="104">
        <v>51104</v>
      </c>
      <c r="K41" s="104">
        <v>50294</v>
      </c>
      <c r="L41" s="104">
        <v>49487</v>
      </c>
      <c r="M41" s="105">
        <v>49527</v>
      </c>
    </row>
    <row r="42" spans="2:13" ht="27.75" customHeight="1" x14ac:dyDescent="0.2">
      <c r="B42" s="1245"/>
      <c r="C42" s="1246"/>
      <c r="D42" s="106"/>
      <c r="E42" s="1251" t="s">
        <v>31</v>
      </c>
      <c r="F42" s="1251"/>
      <c r="G42" s="1251"/>
      <c r="H42" s="1252"/>
      <c r="I42" s="107" t="s">
        <v>526</v>
      </c>
      <c r="J42" s="108" t="s">
        <v>526</v>
      </c>
      <c r="K42" s="108" t="s">
        <v>526</v>
      </c>
      <c r="L42" s="108" t="s">
        <v>526</v>
      </c>
      <c r="M42" s="109">
        <v>4701</v>
      </c>
    </row>
    <row r="43" spans="2:13" ht="27.75" customHeight="1" x14ac:dyDescent="0.2">
      <c r="B43" s="1245"/>
      <c r="C43" s="1246"/>
      <c r="D43" s="106"/>
      <c r="E43" s="1251" t="s">
        <v>32</v>
      </c>
      <c r="F43" s="1251"/>
      <c r="G43" s="1251"/>
      <c r="H43" s="1252"/>
      <c r="I43" s="107">
        <v>22072</v>
      </c>
      <c r="J43" s="108">
        <v>20946</v>
      </c>
      <c r="K43" s="108">
        <v>20321</v>
      </c>
      <c r="L43" s="108">
        <v>19355</v>
      </c>
      <c r="M43" s="109">
        <v>18217</v>
      </c>
    </row>
    <row r="44" spans="2:13" ht="27.75" customHeight="1" x14ac:dyDescent="0.2">
      <c r="B44" s="1245"/>
      <c r="C44" s="1246"/>
      <c r="D44" s="106"/>
      <c r="E44" s="1251" t="s">
        <v>33</v>
      </c>
      <c r="F44" s="1251"/>
      <c r="G44" s="1251"/>
      <c r="H44" s="1252"/>
      <c r="I44" s="107">
        <v>26</v>
      </c>
      <c r="J44" s="108">
        <v>16</v>
      </c>
      <c r="K44" s="108">
        <v>7</v>
      </c>
      <c r="L44" s="108">
        <v>3</v>
      </c>
      <c r="M44" s="109">
        <v>1</v>
      </c>
    </row>
    <row r="45" spans="2:13" ht="27.75" customHeight="1" x14ac:dyDescent="0.2">
      <c r="B45" s="1245"/>
      <c r="C45" s="1246"/>
      <c r="D45" s="106"/>
      <c r="E45" s="1251" t="s">
        <v>34</v>
      </c>
      <c r="F45" s="1251"/>
      <c r="G45" s="1251"/>
      <c r="H45" s="1252"/>
      <c r="I45" s="107">
        <v>6461</v>
      </c>
      <c r="J45" s="108">
        <v>6401</v>
      </c>
      <c r="K45" s="108">
        <v>6337</v>
      </c>
      <c r="L45" s="108">
        <v>5907</v>
      </c>
      <c r="M45" s="109">
        <v>5754</v>
      </c>
    </row>
    <row r="46" spans="2:13" ht="27.75" customHeight="1" x14ac:dyDescent="0.2">
      <c r="B46" s="1245"/>
      <c r="C46" s="1246"/>
      <c r="D46" s="110"/>
      <c r="E46" s="1251" t="s">
        <v>35</v>
      </c>
      <c r="F46" s="1251"/>
      <c r="G46" s="1251"/>
      <c r="H46" s="1252"/>
      <c r="I46" s="107" t="s">
        <v>526</v>
      </c>
      <c r="J46" s="108" t="s">
        <v>526</v>
      </c>
      <c r="K46" s="108" t="s">
        <v>526</v>
      </c>
      <c r="L46" s="108" t="s">
        <v>526</v>
      </c>
      <c r="M46" s="109" t="s">
        <v>526</v>
      </c>
    </row>
    <row r="47" spans="2:13" ht="27.75" customHeight="1" x14ac:dyDescent="0.2">
      <c r="B47" s="1245"/>
      <c r="C47" s="1246"/>
      <c r="D47" s="111"/>
      <c r="E47" s="1253" t="s">
        <v>36</v>
      </c>
      <c r="F47" s="1254"/>
      <c r="G47" s="1254"/>
      <c r="H47" s="1255"/>
      <c r="I47" s="107" t="s">
        <v>526</v>
      </c>
      <c r="J47" s="108" t="s">
        <v>526</v>
      </c>
      <c r="K47" s="108" t="s">
        <v>526</v>
      </c>
      <c r="L47" s="108" t="s">
        <v>526</v>
      </c>
      <c r="M47" s="109" t="s">
        <v>526</v>
      </c>
    </row>
    <row r="48" spans="2:13" ht="27.75" customHeight="1" x14ac:dyDescent="0.2">
      <c r="B48" s="1245"/>
      <c r="C48" s="1246"/>
      <c r="D48" s="106"/>
      <c r="E48" s="1251" t="s">
        <v>37</v>
      </c>
      <c r="F48" s="1251"/>
      <c r="G48" s="1251"/>
      <c r="H48" s="1252"/>
      <c r="I48" s="107" t="s">
        <v>526</v>
      </c>
      <c r="J48" s="108" t="s">
        <v>526</v>
      </c>
      <c r="K48" s="108" t="s">
        <v>526</v>
      </c>
      <c r="L48" s="108" t="s">
        <v>526</v>
      </c>
      <c r="M48" s="109" t="s">
        <v>526</v>
      </c>
    </row>
    <row r="49" spans="2:13" ht="27.75" customHeight="1" x14ac:dyDescent="0.2">
      <c r="B49" s="1247"/>
      <c r="C49" s="1248"/>
      <c r="D49" s="106"/>
      <c r="E49" s="1251" t="s">
        <v>38</v>
      </c>
      <c r="F49" s="1251"/>
      <c r="G49" s="1251"/>
      <c r="H49" s="1252"/>
      <c r="I49" s="107" t="s">
        <v>526</v>
      </c>
      <c r="J49" s="108" t="s">
        <v>526</v>
      </c>
      <c r="K49" s="108" t="s">
        <v>526</v>
      </c>
      <c r="L49" s="108" t="s">
        <v>526</v>
      </c>
      <c r="M49" s="109" t="s">
        <v>526</v>
      </c>
    </row>
    <row r="50" spans="2:13" ht="27.75" customHeight="1" x14ac:dyDescent="0.2">
      <c r="B50" s="1256" t="s">
        <v>39</v>
      </c>
      <c r="C50" s="1257"/>
      <c r="D50" s="112"/>
      <c r="E50" s="1251" t="s">
        <v>40</v>
      </c>
      <c r="F50" s="1251"/>
      <c r="G50" s="1251"/>
      <c r="H50" s="1252"/>
      <c r="I50" s="107">
        <v>8574</v>
      </c>
      <c r="J50" s="108">
        <v>9051</v>
      </c>
      <c r="K50" s="108">
        <v>9481</v>
      </c>
      <c r="L50" s="108">
        <v>10012</v>
      </c>
      <c r="M50" s="109">
        <v>9915</v>
      </c>
    </row>
    <row r="51" spans="2:13" ht="27.75" customHeight="1" x14ac:dyDescent="0.2">
      <c r="B51" s="1245"/>
      <c r="C51" s="1246"/>
      <c r="D51" s="106"/>
      <c r="E51" s="1251" t="s">
        <v>41</v>
      </c>
      <c r="F51" s="1251"/>
      <c r="G51" s="1251"/>
      <c r="H51" s="1252"/>
      <c r="I51" s="107">
        <v>3244</v>
      </c>
      <c r="J51" s="108">
        <v>3688</v>
      </c>
      <c r="K51" s="108">
        <v>4028</v>
      </c>
      <c r="L51" s="108">
        <v>4045</v>
      </c>
      <c r="M51" s="109">
        <v>4302</v>
      </c>
    </row>
    <row r="52" spans="2:13" ht="27.75" customHeight="1" x14ac:dyDescent="0.2">
      <c r="B52" s="1247"/>
      <c r="C52" s="1248"/>
      <c r="D52" s="106"/>
      <c r="E52" s="1251" t="s">
        <v>42</v>
      </c>
      <c r="F52" s="1251"/>
      <c r="G52" s="1251"/>
      <c r="H52" s="1252"/>
      <c r="I52" s="107">
        <v>52669</v>
      </c>
      <c r="J52" s="108">
        <v>51806</v>
      </c>
      <c r="K52" s="108">
        <v>51467</v>
      </c>
      <c r="L52" s="108">
        <v>51117</v>
      </c>
      <c r="M52" s="109">
        <v>50129</v>
      </c>
    </row>
    <row r="53" spans="2:13" ht="27.75" customHeight="1" thickBot="1" x14ac:dyDescent="0.25">
      <c r="B53" s="1258" t="s">
        <v>43</v>
      </c>
      <c r="C53" s="1259"/>
      <c r="D53" s="113"/>
      <c r="E53" s="1260" t="s">
        <v>44</v>
      </c>
      <c r="F53" s="1260"/>
      <c r="G53" s="1260"/>
      <c r="H53" s="1261"/>
      <c r="I53" s="114">
        <v>16793</v>
      </c>
      <c r="J53" s="115">
        <v>13921</v>
      </c>
      <c r="K53" s="115">
        <v>11984</v>
      </c>
      <c r="L53" s="115">
        <v>9578</v>
      </c>
      <c r="M53" s="116">
        <v>13855</v>
      </c>
    </row>
    <row r="54" spans="2:13" ht="27.75" customHeight="1" x14ac:dyDescent="0.25">
      <c r="B54" s="117" t="s">
        <v>45</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fXPrANVmSVBV42prU+NzK3G0u2IGEyQANY1Yl/tDP5zUvQ6XFI0UWUx0hTzpX2f9j/wqV0ae3rjqRYV/gUvciw==" saltValue="X3ynjcqLRkSu96ygi9Woo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1" t="s">
        <v>46</v>
      </c>
    </row>
    <row r="54" spans="2:8" ht="29.25" customHeight="1" thickBot="1" x14ac:dyDescent="0.35">
      <c r="B54" s="122" t="s">
        <v>1</v>
      </c>
      <c r="C54" s="123"/>
      <c r="D54" s="123"/>
      <c r="E54" s="124" t="s">
        <v>2</v>
      </c>
      <c r="F54" s="125" t="s">
        <v>569</v>
      </c>
      <c r="G54" s="125" t="s">
        <v>570</v>
      </c>
      <c r="H54" s="126" t="s">
        <v>571</v>
      </c>
    </row>
    <row r="55" spans="2:8" ht="52.5" customHeight="1" x14ac:dyDescent="0.2">
      <c r="B55" s="127"/>
      <c r="C55" s="1270" t="s">
        <v>47</v>
      </c>
      <c r="D55" s="1270"/>
      <c r="E55" s="1271"/>
      <c r="F55" s="128">
        <v>2887</v>
      </c>
      <c r="G55" s="128">
        <v>3159</v>
      </c>
      <c r="H55" s="129">
        <v>3179</v>
      </c>
    </row>
    <row r="56" spans="2:8" ht="52.5" customHeight="1" x14ac:dyDescent="0.2">
      <c r="B56" s="130"/>
      <c r="C56" s="1272" t="s">
        <v>48</v>
      </c>
      <c r="D56" s="1272"/>
      <c r="E56" s="1273"/>
      <c r="F56" s="131">
        <v>1084</v>
      </c>
      <c r="G56" s="131">
        <v>1079</v>
      </c>
      <c r="H56" s="132">
        <v>1225</v>
      </c>
    </row>
    <row r="57" spans="2:8" ht="53.25" customHeight="1" x14ac:dyDescent="0.2">
      <c r="B57" s="130"/>
      <c r="C57" s="1274" t="s">
        <v>49</v>
      </c>
      <c r="D57" s="1274"/>
      <c r="E57" s="1275"/>
      <c r="F57" s="133">
        <v>6821</v>
      </c>
      <c r="G57" s="133">
        <v>6710</v>
      </c>
      <c r="H57" s="134">
        <v>6243</v>
      </c>
    </row>
    <row r="58" spans="2:8" ht="45.75" customHeight="1" x14ac:dyDescent="0.2">
      <c r="B58" s="135"/>
      <c r="C58" s="1262" t="s">
        <v>608</v>
      </c>
      <c r="D58" s="1263"/>
      <c r="E58" s="1264"/>
      <c r="F58" s="136">
        <v>2309</v>
      </c>
      <c r="G58" s="136">
        <v>2084</v>
      </c>
      <c r="H58" s="137">
        <v>1934</v>
      </c>
    </row>
    <row r="59" spans="2:8" ht="45.75" customHeight="1" x14ac:dyDescent="0.2">
      <c r="B59" s="135"/>
      <c r="C59" s="1262" t="s">
        <v>609</v>
      </c>
      <c r="D59" s="1263"/>
      <c r="E59" s="1264"/>
      <c r="F59" s="136">
        <v>625</v>
      </c>
      <c r="G59" s="136">
        <v>626</v>
      </c>
      <c r="H59" s="137">
        <v>627</v>
      </c>
    </row>
    <row r="60" spans="2:8" ht="45.75" customHeight="1" x14ac:dyDescent="0.2">
      <c r="B60" s="135"/>
      <c r="C60" s="1262" t="s">
        <v>610</v>
      </c>
      <c r="D60" s="1263"/>
      <c r="E60" s="1264"/>
      <c r="F60" s="136">
        <v>1173</v>
      </c>
      <c r="G60" s="136">
        <v>1074</v>
      </c>
      <c r="H60" s="137">
        <v>576</v>
      </c>
    </row>
    <row r="61" spans="2:8" ht="45.75" customHeight="1" x14ac:dyDescent="0.2">
      <c r="B61" s="135"/>
      <c r="C61" s="1262" t="s">
        <v>611</v>
      </c>
      <c r="D61" s="1263"/>
      <c r="E61" s="1264"/>
      <c r="F61" s="136">
        <v>458</v>
      </c>
      <c r="G61" s="136">
        <v>450</v>
      </c>
      <c r="H61" s="137">
        <v>468</v>
      </c>
    </row>
    <row r="62" spans="2:8" ht="45.75" customHeight="1" thickBot="1" x14ac:dyDescent="0.25">
      <c r="B62" s="138"/>
      <c r="C62" s="1265" t="s">
        <v>612</v>
      </c>
      <c r="D62" s="1266"/>
      <c r="E62" s="1267"/>
      <c r="F62" s="139">
        <v>312</v>
      </c>
      <c r="G62" s="139">
        <v>357</v>
      </c>
      <c r="H62" s="140">
        <v>381</v>
      </c>
    </row>
    <row r="63" spans="2:8" ht="52.5" customHeight="1" thickBot="1" x14ac:dyDescent="0.25">
      <c r="B63" s="141"/>
      <c r="C63" s="1268" t="s">
        <v>50</v>
      </c>
      <c r="D63" s="1268"/>
      <c r="E63" s="1269"/>
      <c r="F63" s="142">
        <v>10791</v>
      </c>
      <c r="G63" s="142">
        <v>10947</v>
      </c>
      <c r="H63" s="143">
        <v>10647</v>
      </c>
    </row>
    <row r="64" spans="2:8" ht="15" customHeight="1" x14ac:dyDescent="0.2"/>
  </sheetData>
  <sheetProtection algorithmName="SHA-512" hashValue="/S0jhnvXj1hMB8WhsLBKuJCOXyRFzzqyi8sKZkEHbFi7p9j7e8f722s9L2vbJL/gqyhDouhBNRVkFBFuHKHTCw==" saltValue="N4eFt4fGr3oureJbZGrq2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A01333-30FC-4142-83A1-4D3E0D3C116B}">
  <sheetPr>
    <pageSetUpPr fitToPage="1"/>
  </sheetPr>
  <dimension ref="A1:WZM160"/>
  <sheetViews>
    <sheetView showGridLines="0" zoomScale="80" zoomScaleNormal="80" zoomScaleSheetLayoutView="55" workbookViewId="0"/>
  </sheetViews>
  <sheetFormatPr defaultColWidth="0" defaultRowHeight="13.5" customHeight="1" zeroHeight="1" x14ac:dyDescent="0.2"/>
  <cols>
    <col min="1" max="1" width="6.36328125" style="1278" customWidth="1"/>
    <col min="2" max="107" width="2.453125" style="1278" customWidth="1"/>
    <col min="108" max="108" width="6.08984375" style="1286" customWidth="1"/>
    <col min="109" max="109" width="5.90625" style="1285" customWidth="1"/>
    <col min="110" max="110" width="19.08984375" style="1278" hidden="1"/>
    <col min="111" max="115" width="12.6328125" style="1278" hidden="1"/>
    <col min="116" max="349" width="8.6328125" style="1278" hidden="1"/>
    <col min="350" max="355" width="14.90625" style="1278" hidden="1"/>
    <col min="356" max="357" width="15.90625" style="1278" hidden="1"/>
    <col min="358" max="363" width="16.08984375" style="1278" hidden="1"/>
    <col min="364" max="364" width="6.08984375" style="1278" hidden="1"/>
    <col min="365" max="365" width="3" style="1278" hidden="1"/>
    <col min="366" max="605" width="8.6328125" style="1278" hidden="1"/>
    <col min="606" max="611" width="14.90625" style="1278" hidden="1"/>
    <col min="612" max="613" width="15.90625" style="1278" hidden="1"/>
    <col min="614" max="619" width="16.08984375" style="1278" hidden="1"/>
    <col min="620" max="620" width="6.08984375" style="1278" hidden="1"/>
    <col min="621" max="621" width="3" style="1278" hidden="1"/>
    <col min="622" max="861" width="8.6328125" style="1278" hidden="1"/>
    <col min="862" max="867" width="14.90625" style="1278" hidden="1"/>
    <col min="868" max="869" width="15.90625" style="1278" hidden="1"/>
    <col min="870" max="875" width="16.08984375" style="1278" hidden="1"/>
    <col min="876" max="876" width="6.08984375" style="1278" hidden="1"/>
    <col min="877" max="877" width="3" style="1278" hidden="1"/>
    <col min="878" max="1117" width="8.6328125" style="1278" hidden="1"/>
    <col min="1118" max="1123" width="14.90625" style="1278" hidden="1"/>
    <col min="1124" max="1125" width="15.90625" style="1278" hidden="1"/>
    <col min="1126" max="1131" width="16.08984375" style="1278" hidden="1"/>
    <col min="1132" max="1132" width="6.08984375" style="1278" hidden="1"/>
    <col min="1133" max="1133" width="3" style="1278" hidden="1"/>
    <col min="1134" max="1373" width="8.6328125" style="1278" hidden="1"/>
    <col min="1374" max="1379" width="14.90625" style="1278" hidden="1"/>
    <col min="1380" max="1381" width="15.90625" style="1278" hidden="1"/>
    <col min="1382" max="1387" width="16.08984375" style="1278" hidden="1"/>
    <col min="1388" max="1388" width="6.08984375" style="1278" hidden="1"/>
    <col min="1389" max="1389" width="3" style="1278" hidden="1"/>
    <col min="1390" max="1629" width="8.6328125" style="1278" hidden="1"/>
    <col min="1630" max="1635" width="14.90625" style="1278" hidden="1"/>
    <col min="1636" max="1637" width="15.90625" style="1278" hidden="1"/>
    <col min="1638" max="1643" width="16.08984375" style="1278" hidden="1"/>
    <col min="1644" max="1644" width="6.08984375" style="1278" hidden="1"/>
    <col min="1645" max="1645" width="3" style="1278" hidden="1"/>
    <col min="1646" max="1885" width="8.6328125" style="1278" hidden="1"/>
    <col min="1886" max="1891" width="14.90625" style="1278" hidden="1"/>
    <col min="1892" max="1893" width="15.90625" style="1278" hidden="1"/>
    <col min="1894" max="1899" width="16.08984375" style="1278" hidden="1"/>
    <col min="1900" max="1900" width="6.08984375" style="1278" hidden="1"/>
    <col min="1901" max="1901" width="3" style="1278" hidden="1"/>
    <col min="1902" max="2141" width="8.6328125" style="1278" hidden="1"/>
    <col min="2142" max="2147" width="14.90625" style="1278" hidden="1"/>
    <col min="2148" max="2149" width="15.90625" style="1278" hidden="1"/>
    <col min="2150" max="2155" width="16.08984375" style="1278" hidden="1"/>
    <col min="2156" max="2156" width="6.08984375" style="1278" hidden="1"/>
    <col min="2157" max="2157" width="3" style="1278" hidden="1"/>
    <col min="2158" max="2397" width="8.6328125" style="1278" hidden="1"/>
    <col min="2398" max="2403" width="14.90625" style="1278" hidden="1"/>
    <col min="2404" max="2405" width="15.90625" style="1278" hidden="1"/>
    <col min="2406" max="2411" width="16.08984375" style="1278" hidden="1"/>
    <col min="2412" max="2412" width="6.08984375" style="1278" hidden="1"/>
    <col min="2413" max="2413" width="3" style="1278" hidden="1"/>
    <col min="2414" max="2653" width="8.6328125" style="1278" hidden="1"/>
    <col min="2654" max="2659" width="14.90625" style="1278" hidden="1"/>
    <col min="2660" max="2661" width="15.90625" style="1278" hidden="1"/>
    <col min="2662" max="2667" width="16.08984375" style="1278" hidden="1"/>
    <col min="2668" max="2668" width="6.08984375" style="1278" hidden="1"/>
    <col min="2669" max="2669" width="3" style="1278" hidden="1"/>
    <col min="2670" max="2909" width="8.6328125" style="1278" hidden="1"/>
    <col min="2910" max="2915" width="14.90625" style="1278" hidden="1"/>
    <col min="2916" max="2917" width="15.90625" style="1278" hidden="1"/>
    <col min="2918" max="2923" width="16.08984375" style="1278" hidden="1"/>
    <col min="2924" max="2924" width="6.08984375" style="1278" hidden="1"/>
    <col min="2925" max="2925" width="3" style="1278" hidden="1"/>
    <col min="2926" max="3165" width="8.6328125" style="1278" hidden="1"/>
    <col min="3166" max="3171" width="14.90625" style="1278" hidden="1"/>
    <col min="3172" max="3173" width="15.90625" style="1278" hidden="1"/>
    <col min="3174" max="3179" width="16.08984375" style="1278" hidden="1"/>
    <col min="3180" max="3180" width="6.08984375" style="1278" hidden="1"/>
    <col min="3181" max="3181" width="3" style="1278" hidden="1"/>
    <col min="3182" max="3421" width="8.6328125" style="1278" hidden="1"/>
    <col min="3422" max="3427" width="14.90625" style="1278" hidden="1"/>
    <col min="3428" max="3429" width="15.90625" style="1278" hidden="1"/>
    <col min="3430" max="3435" width="16.08984375" style="1278" hidden="1"/>
    <col min="3436" max="3436" width="6.08984375" style="1278" hidden="1"/>
    <col min="3437" max="3437" width="3" style="1278" hidden="1"/>
    <col min="3438" max="3677" width="8.6328125" style="1278" hidden="1"/>
    <col min="3678" max="3683" width="14.90625" style="1278" hidden="1"/>
    <col min="3684" max="3685" width="15.90625" style="1278" hidden="1"/>
    <col min="3686" max="3691" width="16.08984375" style="1278" hidden="1"/>
    <col min="3692" max="3692" width="6.08984375" style="1278" hidden="1"/>
    <col min="3693" max="3693" width="3" style="1278" hidden="1"/>
    <col min="3694" max="3933" width="8.6328125" style="1278" hidden="1"/>
    <col min="3934" max="3939" width="14.90625" style="1278" hidden="1"/>
    <col min="3940" max="3941" width="15.90625" style="1278" hidden="1"/>
    <col min="3942" max="3947" width="16.08984375" style="1278" hidden="1"/>
    <col min="3948" max="3948" width="6.08984375" style="1278" hidden="1"/>
    <col min="3949" max="3949" width="3" style="1278" hidden="1"/>
    <col min="3950" max="4189" width="8.6328125" style="1278" hidden="1"/>
    <col min="4190" max="4195" width="14.90625" style="1278" hidden="1"/>
    <col min="4196" max="4197" width="15.90625" style="1278" hidden="1"/>
    <col min="4198" max="4203" width="16.08984375" style="1278" hidden="1"/>
    <col min="4204" max="4204" width="6.08984375" style="1278" hidden="1"/>
    <col min="4205" max="4205" width="3" style="1278" hidden="1"/>
    <col min="4206" max="4445" width="8.6328125" style="1278" hidden="1"/>
    <col min="4446" max="4451" width="14.90625" style="1278" hidden="1"/>
    <col min="4452" max="4453" width="15.90625" style="1278" hidden="1"/>
    <col min="4454" max="4459" width="16.08984375" style="1278" hidden="1"/>
    <col min="4460" max="4460" width="6.08984375" style="1278" hidden="1"/>
    <col min="4461" max="4461" width="3" style="1278" hidden="1"/>
    <col min="4462" max="4701" width="8.6328125" style="1278" hidden="1"/>
    <col min="4702" max="4707" width="14.90625" style="1278" hidden="1"/>
    <col min="4708" max="4709" width="15.90625" style="1278" hidden="1"/>
    <col min="4710" max="4715" width="16.08984375" style="1278" hidden="1"/>
    <col min="4716" max="4716" width="6.08984375" style="1278" hidden="1"/>
    <col min="4717" max="4717" width="3" style="1278" hidden="1"/>
    <col min="4718" max="4957" width="8.6328125" style="1278" hidden="1"/>
    <col min="4958" max="4963" width="14.90625" style="1278" hidden="1"/>
    <col min="4964" max="4965" width="15.90625" style="1278" hidden="1"/>
    <col min="4966" max="4971" width="16.08984375" style="1278" hidden="1"/>
    <col min="4972" max="4972" width="6.08984375" style="1278" hidden="1"/>
    <col min="4973" max="4973" width="3" style="1278" hidden="1"/>
    <col min="4974" max="5213" width="8.6328125" style="1278" hidden="1"/>
    <col min="5214" max="5219" width="14.90625" style="1278" hidden="1"/>
    <col min="5220" max="5221" width="15.90625" style="1278" hidden="1"/>
    <col min="5222" max="5227" width="16.08984375" style="1278" hidden="1"/>
    <col min="5228" max="5228" width="6.08984375" style="1278" hidden="1"/>
    <col min="5229" max="5229" width="3" style="1278" hidden="1"/>
    <col min="5230" max="5469" width="8.6328125" style="1278" hidden="1"/>
    <col min="5470" max="5475" width="14.90625" style="1278" hidden="1"/>
    <col min="5476" max="5477" width="15.90625" style="1278" hidden="1"/>
    <col min="5478" max="5483" width="16.08984375" style="1278" hidden="1"/>
    <col min="5484" max="5484" width="6.08984375" style="1278" hidden="1"/>
    <col min="5485" max="5485" width="3" style="1278" hidden="1"/>
    <col min="5486" max="5725" width="8.6328125" style="1278" hidden="1"/>
    <col min="5726" max="5731" width="14.90625" style="1278" hidden="1"/>
    <col min="5732" max="5733" width="15.90625" style="1278" hidden="1"/>
    <col min="5734" max="5739" width="16.08984375" style="1278" hidden="1"/>
    <col min="5740" max="5740" width="6.08984375" style="1278" hidden="1"/>
    <col min="5741" max="5741" width="3" style="1278" hidden="1"/>
    <col min="5742" max="5981" width="8.6328125" style="1278" hidden="1"/>
    <col min="5982" max="5987" width="14.90625" style="1278" hidden="1"/>
    <col min="5988" max="5989" width="15.90625" style="1278" hidden="1"/>
    <col min="5990" max="5995" width="16.08984375" style="1278" hidden="1"/>
    <col min="5996" max="5996" width="6.08984375" style="1278" hidden="1"/>
    <col min="5997" max="5997" width="3" style="1278" hidden="1"/>
    <col min="5998" max="6237" width="8.6328125" style="1278" hidden="1"/>
    <col min="6238" max="6243" width="14.90625" style="1278" hidden="1"/>
    <col min="6244" max="6245" width="15.90625" style="1278" hidden="1"/>
    <col min="6246" max="6251" width="16.08984375" style="1278" hidden="1"/>
    <col min="6252" max="6252" width="6.08984375" style="1278" hidden="1"/>
    <col min="6253" max="6253" width="3" style="1278" hidden="1"/>
    <col min="6254" max="6493" width="8.6328125" style="1278" hidden="1"/>
    <col min="6494" max="6499" width="14.90625" style="1278" hidden="1"/>
    <col min="6500" max="6501" width="15.90625" style="1278" hidden="1"/>
    <col min="6502" max="6507" width="16.08984375" style="1278" hidden="1"/>
    <col min="6508" max="6508" width="6.08984375" style="1278" hidden="1"/>
    <col min="6509" max="6509" width="3" style="1278" hidden="1"/>
    <col min="6510" max="6749" width="8.6328125" style="1278" hidden="1"/>
    <col min="6750" max="6755" width="14.90625" style="1278" hidden="1"/>
    <col min="6756" max="6757" width="15.90625" style="1278" hidden="1"/>
    <col min="6758" max="6763" width="16.08984375" style="1278" hidden="1"/>
    <col min="6764" max="6764" width="6.08984375" style="1278" hidden="1"/>
    <col min="6765" max="6765" width="3" style="1278" hidden="1"/>
    <col min="6766" max="7005" width="8.6328125" style="1278" hidden="1"/>
    <col min="7006" max="7011" width="14.90625" style="1278" hidden="1"/>
    <col min="7012" max="7013" width="15.90625" style="1278" hidden="1"/>
    <col min="7014" max="7019" width="16.08984375" style="1278" hidden="1"/>
    <col min="7020" max="7020" width="6.08984375" style="1278" hidden="1"/>
    <col min="7021" max="7021" width="3" style="1278" hidden="1"/>
    <col min="7022" max="7261" width="8.6328125" style="1278" hidden="1"/>
    <col min="7262" max="7267" width="14.90625" style="1278" hidden="1"/>
    <col min="7268" max="7269" width="15.90625" style="1278" hidden="1"/>
    <col min="7270" max="7275" width="16.08984375" style="1278" hidden="1"/>
    <col min="7276" max="7276" width="6.08984375" style="1278" hidden="1"/>
    <col min="7277" max="7277" width="3" style="1278" hidden="1"/>
    <col min="7278" max="7517" width="8.6328125" style="1278" hidden="1"/>
    <col min="7518" max="7523" width="14.90625" style="1278" hidden="1"/>
    <col min="7524" max="7525" width="15.90625" style="1278" hidden="1"/>
    <col min="7526" max="7531" width="16.08984375" style="1278" hidden="1"/>
    <col min="7532" max="7532" width="6.08984375" style="1278" hidden="1"/>
    <col min="7533" max="7533" width="3" style="1278" hidden="1"/>
    <col min="7534" max="7773" width="8.6328125" style="1278" hidden="1"/>
    <col min="7774" max="7779" width="14.90625" style="1278" hidden="1"/>
    <col min="7780" max="7781" width="15.90625" style="1278" hidden="1"/>
    <col min="7782" max="7787" width="16.08984375" style="1278" hidden="1"/>
    <col min="7788" max="7788" width="6.08984375" style="1278" hidden="1"/>
    <col min="7789" max="7789" width="3" style="1278" hidden="1"/>
    <col min="7790" max="8029" width="8.6328125" style="1278" hidden="1"/>
    <col min="8030" max="8035" width="14.90625" style="1278" hidden="1"/>
    <col min="8036" max="8037" width="15.90625" style="1278" hidden="1"/>
    <col min="8038" max="8043" width="16.08984375" style="1278" hidden="1"/>
    <col min="8044" max="8044" width="6.08984375" style="1278" hidden="1"/>
    <col min="8045" max="8045" width="3" style="1278" hidden="1"/>
    <col min="8046" max="8285" width="8.6328125" style="1278" hidden="1"/>
    <col min="8286" max="8291" width="14.90625" style="1278" hidden="1"/>
    <col min="8292" max="8293" width="15.90625" style="1278" hidden="1"/>
    <col min="8294" max="8299" width="16.08984375" style="1278" hidden="1"/>
    <col min="8300" max="8300" width="6.08984375" style="1278" hidden="1"/>
    <col min="8301" max="8301" width="3" style="1278" hidden="1"/>
    <col min="8302" max="8541" width="8.6328125" style="1278" hidden="1"/>
    <col min="8542" max="8547" width="14.90625" style="1278" hidden="1"/>
    <col min="8548" max="8549" width="15.90625" style="1278" hidden="1"/>
    <col min="8550" max="8555" width="16.08984375" style="1278" hidden="1"/>
    <col min="8556" max="8556" width="6.08984375" style="1278" hidden="1"/>
    <col min="8557" max="8557" width="3" style="1278" hidden="1"/>
    <col min="8558" max="8797" width="8.6328125" style="1278" hidden="1"/>
    <col min="8798" max="8803" width="14.90625" style="1278" hidden="1"/>
    <col min="8804" max="8805" width="15.90625" style="1278" hidden="1"/>
    <col min="8806" max="8811" width="16.08984375" style="1278" hidden="1"/>
    <col min="8812" max="8812" width="6.08984375" style="1278" hidden="1"/>
    <col min="8813" max="8813" width="3" style="1278" hidden="1"/>
    <col min="8814" max="9053" width="8.6328125" style="1278" hidden="1"/>
    <col min="9054" max="9059" width="14.90625" style="1278" hidden="1"/>
    <col min="9060" max="9061" width="15.90625" style="1278" hidden="1"/>
    <col min="9062" max="9067" width="16.08984375" style="1278" hidden="1"/>
    <col min="9068" max="9068" width="6.08984375" style="1278" hidden="1"/>
    <col min="9069" max="9069" width="3" style="1278" hidden="1"/>
    <col min="9070" max="9309" width="8.6328125" style="1278" hidden="1"/>
    <col min="9310" max="9315" width="14.90625" style="1278" hidden="1"/>
    <col min="9316" max="9317" width="15.90625" style="1278" hidden="1"/>
    <col min="9318" max="9323" width="16.08984375" style="1278" hidden="1"/>
    <col min="9324" max="9324" width="6.08984375" style="1278" hidden="1"/>
    <col min="9325" max="9325" width="3" style="1278" hidden="1"/>
    <col min="9326" max="9565" width="8.6328125" style="1278" hidden="1"/>
    <col min="9566" max="9571" width="14.90625" style="1278" hidden="1"/>
    <col min="9572" max="9573" width="15.90625" style="1278" hidden="1"/>
    <col min="9574" max="9579" width="16.08984375" style="1278" hidden="1"/>
    <col min="9580" max="9580" width="6.08984375" style="1278" hidden="1"/>
    <col min="9581" max="9581" width="3" style="1278" hidden="1"/>
    <col min="9582" max="9821" width="8.6328125" style="1278" hidden="1"/>
    <col min="9822" max="9827" width="14.90625" style="1278" hidden="1"/>
    <col min="9828" max="9829" width="15.90625" style="1278" hidden="1"/>
    <col min="9830" max="9835" width="16.08984375" style="1278" hidden="1"/>
    <col min="9836" max="9836" width="6.08984375" style="1278" hidden="1"/>
    <col min="9837" max="9837" width="3" style="1278" hidden="1"/>
    <col min="9838" max="10077" width="8.6328125" style="1278" hidden="1"/>
    <col min="10078" max="10083" width="14.90625" style="1278" hidden="1"/>
    <col min="10084" max="10085" width="15.90625" style="1278" hidden="1"/>
    <col min="10086" max="10091" width="16.08984375" style="1278" hidden="1"/>
    <col min="10092" max="10092" width="6.08984375" style="1278" hidden="1"/>
    <col min="10093" max="10093" width="3" style="1278" hidden="1"/>
    <col min="10094" max="10333" width="8.6328125" style="1278" hidden="1"/>
    <col min="10334" max="10339" width="14.90625" style="1278" hidden="1"/>
    <col min="10340" max="10341" width="15.90625" style="1278" hidden="1"/>
    <col min="10342" max="10347" width="16.08984375" style="1278" hidden="1"/>
    <col min="10348" max="10348" width="6.08984375" style="1278" hidden="1"/>
    <col min="10349" max="10349" width="3" style="1278" hidden="1"/>
    <col min="10350" max="10589" width="8.6328125" style="1278" hidden="1"/>
    <col min="10590" max="10595" width="14.90625" style="1278" hidden="1"/>
    <col min="10596" max="10597" width="15.90625" style="1278" hidden="1"/>
    <col min="10598" max="10603" width="16.08984375" style="1278" hidden="1"/>
    <col min="10604" max="10604" width="6.08984375" style="1278" hidden="1"/>
    <col min="10605" max="10605" width="3" style="1278" hidden="1"/>
    <col min="10606" max="10845" width="8.6328125" style="1278" hidden="1"/>
    <col min="10846" max="10851" width="14.90625" style="1278" hidden="1"/>
    <col min="10852" max="10853" width="15.90625" style="1278" hidden="1"/>
    <col min="10854" max="10859" width="16.08984375" style="1278" hidden="1"/>
    <col min="10860" max="10860" width="6.08984375" style="1278" hidden="1"/>
    <col min="10861" max="10861" width="3" style="1278" hidden="1"/>
    <col min="10862" max="11101" width="8.6328125" style="1278" hidden="1"/>
    <col min="11102" max="11107" width="14.90625" style="1278" hidden="1"/>
    <col min="11108" max="11109" width="15.90625" style="1278" hidden="1"/>
    <col min="11110" max="11115" width="16.08984375" style="1278" hidden="1"/>
    <col min="11116" max="11116" width="6.08984375" style="1278" hidden="1"/>
    <col min="11117" max="11117" width="3" style="1278" hidden="1"/>
    <col min="11118" max="11357" width="8.6328125" style="1278" hidden="1"/>
    <col min="11358" max="11363" width="14.90625" style="1278" hidden="1"/>
    <col min="11364" max="11365" width="15.90625" style="1278" hidden="1"/>
    <col min="11366" max="11371" width="16.08984375" style="1278" hidden="1"/>
    <col min="11372" max="11372" width="6.08984375" style="1278" hidden="1"/>
    <col min="11373" max="11373" width="3" style="1278" hidden="1"/>
    <col min="11374" max="11613" width="8.6328125" style="1278" hidden="1"/>
    <col min="11614" max="11619" width="14.90625" style="1278" hidden="1"/>
    <col min="11620" max="11621" width="15.90625" style="1278" hidden="1"/>
    <col min="11622" max="11627" width="16.08984375" style="1278" hidden="1"/>
    <col min="11628" max="11628" width="6.08984375" style="1278" hidden="1"/>
    <col min="11629" max="11629" width="3" style="1278" hidden="1"/>
    <col min="11630" max="11869" width="8.6328125" style="1278" hidden="1"/>
    <col min="11870" max="11875" width="14.90625" style="1278" hidden="1"/>
    <col min="11876" max="11877" width="15.90625" style="1278" hidden="1"/>
    <col min="11878" max="11883" width="16.08984375" style="1278" hidden="1"/>
    <col min="11884" max="11884" width="6.08984375" style="1278" hidden="1"/>
    <col min="11885" max="11885" width="3" style="1278" hidden="1"/>
    <col min="11886" max="12125" width="8.6328125" style="1278" hidden="1"/>
    <col min="12126" max="12131" width="14.90625" style="1278" hidden="1"/>
    <col min="12132" max="12133" width="15.90625" style="1278" hidden="1"/>
    <col min="12134" max="12139" width="16.08984375" style="1278" hidden="1"/>
    <col min="12140" max="12140" width="6.08984375" style="1278" hidden="1"/>
    <col min="12141" max="12141" width="3" style="1278" hidden="1"/>
    <col min="12142" max="12381" width="8.6328125" style="1278" hidden="1"/>
    <col min="12382" max="12387" width="14.90625" style="1278" hidden="1"/>
    <col min="12388" max="12389" width="15.90625" style="1278" hidden="1"/>
    <col min="12390" max="12395" width="16.08984375" style="1278" hidden="1"/>
    <col min="12396" max="12396" width="6.08984375" style="1278" hidden="1"/>
    <col min="12397" max="12397" width="3" style="1278" hidden="1"/>
    <col min="12398" max="12637" width="8.6328125" style="1278" hidden="1"/>
    <col min="12638" max="12643" width="14.90625" style="1278" hidden="1"/>
    <col min="12644" max="12645" width="15.90625" style="1278" hidden="1"/>
    <col min="12646" max="12651" width="16.08984375" style="1278" hidden="1"/>
    <col min="12652" max="12652" width="6.08984375" style="1278" hidden="1"/>
    <col min="12653" max="12653" width="3" style="1278" hidden="1"/>
    <col min="12654" max="12893" width="8.6328125" style="1278" hidden="1"/>
    <col min="12894" max="12899" width="14.90625" style="1278" hidden="1"/>
    <col min="12900" max="12901" width="15.90625" style="1278" hidden="1"/>
    <col min="12902" max="12907" width="16.08984375" style="1278" hidden="1"/>
    <col min="12908" max="12908" width="6.08984375" style="1278" hidden="1"/>
    <col min="12909" max="12909" width="3" style="1278" hidden="1"/>
    <col min="12910" max="13149" width="8.6328125" style="1278" hidden="1"/>
    <col min="13150" max="13155" width="14.90625" style="1278" hidden="1"/>
    <col min="13156" max="13157" width="15.90625" style="1278" hidden="1"/>
    <col min="13158" max="13163" width="16.08984375" style="1278" hidden="1"/>
    <col min="13164" max="13164" width="6.08984375" style="1278" hidden="1"/>
    <col min="13165" max="13165" width="3" style="1278" hidden="1"/>
    <col min="13166" max="13405" width="8.6328125" style="1278" hidden="1"/>
    <col min="13406" max="13411" width="14.90625" style="1278" hidden="1"/>
    <col min="13412" max="13413" width="15.90625" style="1278" hidden="1"/>
    <col min="13414" max="13419" width="16.08984375" style="1278" hidden="1"/>
    <col min="13420" max="13420" width="6.08984375" style="1278" hidden="1"/>
    <col min="13421" max="13421" width="3" style="1278" hidden="1"/>
    <col min="13422" max="13661" width="8.6328125" style="1278" hidden="1"/>
    <col min="13662" max="13667" width="14.90625" style="1278" hidden="1"/>
    <col min="13668" max="13669" width="15.90625" style="1278" hidden="1"/>
    <col min="13670" max="13675" width="16.08984375" style="1278" hidden="1"/>
    <col min="13676" max="13676" width="6.08984375" style="1278" hidden="1"/>
    <col min="13677" max="13677" width="3" style="1278" hidden="1"/>
    <col min="13678" max="13917" width="8.6328125" style="1278" hidden="1"/>
    <col min="13918" max="13923" width="14.90625" style="1278" hidden="1"/>
    <col min="13924" max="13925" width="15.90625" style="1278" hidden="1"/>
    <col min="13926" max="13931" width="16.08984375" style="1278" hidden="1"/>
    <col min="13932" max="13932" width="6.08984375" style="1278" hidden="1"/>
    <col min="13933" max="13933" width="3" style="1278" hidden="1"/>
    <col min="13934" max="14173" width="8.6328125" style="1278" hidden="1"/>
    <col min="14174" max="14179" width="14.90625" style="1278" hidden="1"/>
    <col min="14180" max="14181" width="15.90625" style="1278" hidden="1"/>
    <col min="14182" max="14187" width="16.08984375" style="1278" hidden="1"/>
    <col min="14188" max="14188" width="6.08984375" style="1278" hidden="1"/>
    <col min="14189" max="14189" width="3" style="1278" hidden="1"/>
    <col min="14190" max="14429" width="8.6328125" style="1278" hidden="1"/>
    <col min="14430" max="14435" width="14.90625" style="1278" hidden="1"/>
    <col min="14436" max="14437" width="15.90625" style="1278" hidden="1"/>
    <col min="14438" max="14443" width="16.08984375" style="1278" hidden="1"/>
    <col min="14444" max="14444" width="6.08984375" style="1278" hidden="1"/>
    <col min="14445" max="14445" width="3" style="1278" hidden="1"/>
    <col min="14446" max="14685" width="8.6328125" style="1278" hidden="1"/>
    <col min="14686" max="14691" width="14.90625" style="1278" hidden="1"/>
    <col min="14692" max="14693" width="15.90625" style="1278" hidden="1"/>
    <col min="14694" max="14699" width="16.08984375" style="1278" hidden="1"/>
    <col min="14700" max="14700" width="6.08984375" style="1278" hidden="1"/>
    <col min="14701" max="14701" width="3" style="1278" hidden="1"/>
    <col min="14702" max="14941" width="8.6328125" style="1278" hidden="1"/>
    <col min="14942" max="14947" width="14.90625" style="1278" hidden="1"/>
    <col min="14948" max="14949" width="15.90625" style="1278" hidden="1"/>
    <col min="14950" max="14955" width="16.08984375" style="1278" hidden="1"/>
    <col min="14956" max="14956" width="6.08984375" style="1278" hidden="1"/>
    <col min="14957" max="14957" width="3" style="1278" hidden="1"/>
    <col min="14958" max="15197" width="8.6328125" style="1278" hidden="1"/>
    <col min="15198" max="15203" width="14.90625" style="1278" hidden="1"/>
    <col min="15204" max="15205" width="15.90625" style="1278" hidden="1"/>
    <col min="15206" max="15211" width="16.08984375" style="1278" hidden="1"/>
    <col min="15212" max="15212" width="6.08984375" style="1278" hidden="1"/>
    <col min="15213" max="15213" width="3" style="1278" hidden="1"/>
    <col min="15214" max="15453" width="8.6328125" style="1278" hidden="1"/>
    <col min="15454" max="15459" width="14.90625" style="1278" hidden="1"/>
    <col min="15460" max="15461" width="15.90625" style="1278" hidden="1"/>
    <col min="15462" max="15467" width="16.08984375" style="1278" hidden="1"/>
    <col min="15468" max="15468" width="6.08984375" style="1278" hidden="1"/>
    <col min="15469" max="15469" width="3" style="1278" hidden="1"/>
    <col min="15470" max="15709" width="8.6328125" style="1278" hidden="1"/>
    <col min="15710" max="15715" width="14.90625" style="1278" hidden="1"/>
    <col min="15716" max="15717" width="15.90625" style="1278" hidden="1"/>
    <col min="15718" max="15723" width="16.08984375" style="1278" hidden="1"/>
    <col min="15724" max="15724" width="6.08984375" style="1278" hidden="1"/>
    <col min="15725" max="15725" width="3" style="1278" hidden="1"/>
    <col min="15726" max="15965" width="8.6328125" style="1278" hidden="1"/>
    <col min="15966" max="15971" width="14.90625" style="1278" hidden="1"/>
    <col min="15972" max="15973" width="15.90625" style="1278" hidden="1"/>
    <col min="15974" max="15979" width="16.08984375" style="1278" hidden="1"/>
    <col min="15980" max="15980" width="6.08984375" style="1278" hidden="1"/>
    <col min="15981" max="15981" width="3" style="1278" hidden="1"/>
    <col min="15982" max="16221" width="8.6328125" style="1278" hidden="1"/>
    <col min="16222" max="16227" width="14.90625" style="1278" hidden="1"/>
    <col min="16228" max="16229" width="15.90625" style="1278" hidden="1"/>
    <col min="16230" max="16235" width="16.08984375" style="1278" hidden="1"/>
    <col min="16236" max="16236" width="6.08984375" style="1278" hidden="1"/>
    <col min="16237" max="16237" width="3" style="1278" hidden="1"/>
    <col min="16238" max="16384" width="8.6328125" style="1278" hidden="1"/>
  </cols>
  <sheetData>
    <row r="1" spans="1:143" ht="42.75" customHeight="1" x14ac:dyDescent="0.2">
      <c r="A1" s="1276"/>
      <c r="B1" s="1277"/>
      <c r="DD1" s="1278"/>
      <c r="DE1" s="1278"/>
    </row>
    <row r="2" spans="1:143" ht="25.5" customHeight="1" x14ac:dyDescent="0.2">
      <c r="A2" s="1279"/>
      <c r="C2" s="1279"/>
      <c r="O2" s="1279"/>
      <c r="P2" s="1279"/>
      <c r="Q2" s="1279"/>
      <c r="R2" s="1279"/>
      <c r="S2" s="1279"/>
      <c r="T2" s="1279"/>
      <c r="U2" s="1279"/>
      <c r="V2" s="1279"/>
      <c r="W2" s="1279"/>
      <c r="X2" s="1279"/>
      <c r="Y2" s="1279"/>
      <c r="Z2" s="1279"/>
      <c r="AA2" s="1279"/>
      <c r="AB2" s="1279"/>
      <c r="AC2" s="1279"/>
      <c r="AD2" s="1279"/>
      <c r="AE2" s="1279"/>
      <c r="AF2" s="1279"/>
      <c r="AG2" s="1279"/>
      <c r="AH2" s="1279"/>
      <c r="AI2" s="1279"/>
      <c r="AU2" s="1279"/>
      <c r="BG2" s="1279"/>
      <c r="BS2" s="1279"/>
      <c r="CE2" s="1279"/>
      <c r="CQ2" s="1279"/>
      <c r="DD2" s="1278"/>
      <c r="DE2" s="1278"/>
    </row>
    <row r="3" spans="1:143" ht="25.5" customHeight="1" x14ac:dyDescent="0.2">
      <c r="A3" s="1279"/>
      <c r="C3" s="1279"/>
      <c r="O3" s="1279"/>
      <c r="P3" s="1279"/>
      <c r="Q3" s="1279"/>
      <c r="R3" s="1279"/>
      <c r="S3" s="1279"/>
      <c r="T3" s="1279"/>
      <c r="U3" s="1279"/>
      <c r="V3" s="1279"/>
      <c r="W3" s="1279"/>
      <c r="X3" s="1279"/>
      <c r="Y3" s="1279"/>
      <c r="Z3" s="1279"/>
      <c r="AA3" s="1279"/>
      <c r="AB3" s="1279"/>
      <c r="AC3" s="1279"/>
      <c r="AD3" s="1279"/>
      <c r="AE3" s="1279"/>
      <c r="AF3" s="1279"/>
      <c r="AG3" s="1279"/>
      <c r="AH3" s="1279"/>
      <c r="AI3" s="1279"/>
      <c r="AU3" s="1279"/>
      <c r="BG3" s="1279"/>
      <c r="BS3" s="1279"/>
      <c r="CE3" s="1279"/>
      <c r="CQ3" s="1279"/>
      <c r="DD3" s="1278"/>
      <c r="DE3" s="1278"/>
    </row>
    <row r="4" spans="1:143" s="292" customFormat="1" ht="13" x14ac:dyDescent="0.2">
      <c r="A4" s="1279"/>
      <c r="B4" s="1279"/>
      <c r="C4" s="1279"/>
      <c r="D4" s="1279"/>
      <c r="E4" s="1279"/>
      <c r="F4" s="1279"/>
      <c r="G4" s="1279"/>
      <c r="H4" s="1279"/>
      <c r="I4" s="1279"/>
      <c r="J4" s="1279"/>
      <c r="K4" s="1279"/>
      <c r="L4" s="1279"/>
      <c r="M4" s="1279"/>
      <c r="N4" s="1279"/>
      <c r="O4" s="1279"/>
      <c r="P4" s="1279"/>
      <c r="Q4" s="1279"/>
      <c r="R4" s="1279"/>
      <c r="S4" s="1279"/>
      <c r="T4" s="1279"/>
      <c r="U4" s="1279"/>
      <c r="V4" s="1279"/>
      <c r="W4" s="1279"/>
      <c r="X4" s="1279"/>
      <c r="Y4" s="1279"/>
      <c r="Z4" s="1279"/>
      <c r="AA4" s="1279"/>
      <c r="AB4" s="1279"/>
      <c r="AC4" s="1279"/>
      <c r="AD4" s="1279"/>
      <c r="AE4" s="1279"/>
      <c r="AF4" s="1279"/>
      <c r="AG4" s="1279"/>
      <c r="AH4" s="1279"/>
      <c r="AI4" s="1279"/>
      <c r="AJ4" s="1279"/>
      <c r="AK4" s="1279"/>
      <c r="AL4" s="1279"/>
      <c r="AM4" s="1279"/>
      <c r="AN4" s="1279"/>
      <c r="AO4" s="1279"/>
      <c r="AP4" s="1279"/>
      <c r="AQ4" s="1279"/>
      <c r="AR4" s="1279"/>
      <c r="AS4" s="1279"/>
      <c r="AT4" s="1279"/>
      <c r="AU4" s="1279"/>
      <c r="AV4" s="1279"/>
      <c r="AW4" s="1279"/>
      <c r="AX4" s="1279"/>
      <c r="AY4" s="1279"/>
      <c r="AZ4" s="1279"/>
      <c r="BA4" s="1279"/>
      <c r="BB4" s="1279"/>
      <c r="BC4" s="1279"/>
      <c r="BD4" s="1279"/>
      <c r="BE4" s="1279"/>
      <c r="BF4" s="1279"/>
      <c r="BG4" s="1279"/>
      <c r="BH4" s="1279"/>
      <c r="BI4" s="1279"/>
      <c r="BJ4" s="1279"/>
      <c r="BK4" s="1279"/>
      <c r="BL4" s="1279"/>
      <c r="BM4" s="1279"/>
      <c r="BN4" s="1279"/>
      <c r="BO4" s="1279"/>
      <c r="BP4" s="1279"/>
      <c r="BQ4" s="1279"/>
      <c r="BR4" s="1279"/>
      <c r="BS4" s="1279"/>
      <c r="BT4" s="1279"/>
      <c r="BU4" s="1279"/>
      <c r="BV4" s="1279"/>
      <c r="BW4" s="1279"/>
      <c r="BX4" s="1279"/>
      <c r="BY4" s="1279"/>
      <c r="BZ4" s="1279"/>
      <c r="CA4" s="1279"/>
      <c r="CB4" s="1279"/>
      <c r="CC4" s="1279"/>
      <c r="CD4" s="1279"/>
      <c r="CE4" s="1279"/>
      <c r="CF4" s="1279"/>
      <c r="CG4" s="1279"/>
      <c r="CH4" s="1279"/>
      <c r="CI4" s="1279"/>
      <c r="CJ4" s="1279"/>
      <c r="CK4" s="1279"/>
      <c r="CL4" s="1279"/>
      <c r="CM4" s="1279"/>
      <c r="CN4" s="1279"/>
      <c r="CO4" s="1279"/>
      <c r="CP4" s="1279"/>
      <c r="CQ4" s="1279"/>
      <c r="CR4" s="1279"/>
      <c r="CS4" s="1279"/>
      <c r="CT4" s="1279"/>
      <c r="CU4" s="1279"/>
      <c r="CV4" s="1279"/>
      <c r="CW4" s="1279"/>
      <c r="CX4" s="1279"/>
      <c r="CY4" s="1279"/>
      <c r="CZ4" s="1279"/>
      <c r="DA4" s="1279"/>
      <c r="DB4" s="1279"/>
      <c r="DC4" s="1279"/>
      <c r="DD4" s="1279"/>
      <c r="DE4" s="1279"/>
      <c r="DF4" s="293"/>
      <c r="DG4" s="293"/>
      <c r="DH4" s="293"/>
      <c r="DI4" s="293"/>
      <c r="DJ4" s="293"/>
      <c r="DK4" s="293"/>
      <c r="DL4" s="293"/>
      <c r="DM4" s="293"/>
      <c r="DN4" s="293"/>
      <c r="DO4" s="293"/>
      <c r="DP4" s="293"/>
      <c r="DQ4" s="293"/>
      <c r="DR4" s="293"/>
      <c r="DS4" s="293"/>
      <c r="DT4" s="293"/>
      <c r="DU4" s="293"/>
      <c r="DV4" s="293"/>
      <c r="DW4" s="293"/>
    </row>
    <row r="5" spans="1:143" s="292" customFormat="1" ht="13" x14ac:dyDescent="0.2">
      <c r="A5" s="1279"/>
      <c r="B5" s="1279"/>
      <c r="C5" s="1279"/>
      <c r="D5" s="1279"/>
      <c r="E5" s="1279"/>
      <c r="F5" s="1279"/>
      <c r="G5" s="1279"/>
      <c r="H5" s="1279"/>
      <c r="I5" s="1279"/>
      <c r="J5" s="1279"/>
      <c r="K5" s="1279"/>
      <c r="L5" s="1279"/>
      <c r="M5" s="1279"/>
      <c r="N5" s="1279"/>
      <c r="O5" s="1279"/>
      <c r="P5" s="1279"/>
      <c r="Q5" s="1279"/>
      <c r="R5" s="1279"/>
      <c r="S5" s="1279"/>
      <c r="T5" s="1279"/>
      <c r="U5" s="1279"/>
      <c r="V5" s="1279"/>
      <c r="W5" s="1279"/>
      <c r="X5" s="1279"/>
      <c r="Y5" s="1279"/>
      <c r="Z5" s="1279"/>
      <c r="AA5" s="1279"/>
      <c r="AB5" s="1279"/>
      <c r="AC5" s="1279"/>
      <c r="AD5" s="1279"/>
      <c r="AE5" s="1279"/>
      <c r="AF5" s="1279"/>
      <c r="AG5" s="1279"/>
      <c r="AH5" s="1279"/>
      <c r="AI5" s="1279"/>
      <c r="AJ5" s="1279"/>
      <c r="AK5" s="1279"/>
      <c r="AL5" s="1279"/>
      <c r="AM5" s="1279"/>
      <c r="AN5" s="1279"/>
      <c r="AO5" s="1279"/>
      <c r="AP5" s="1279"/>
      <c r="AQ5" s="1279"/>
      <c r="AR5" s="1279"/>
      <c r="AS5" s="1279"/>
      <c r="AT5" s="1279"/>
      <c r="AU5" s="1279"/>
      <c r="AV5" s="1279"/>
      <c r="AW5" s="1279"/>
      <c r="AX5" s="1279"/>
      <c r="AY5" s="1279"/>
      <c r="AZ5" s="1279"/>
      <c r="BA5" s="1279"/>
      <c r="BB5" s="1279"/>
      <c r="BC5" s="1279"/>
      <c r="BD5" s="1279"/>
      <c r="BE5" s="1279"/>
      <c r="BF5" s="1279"/>
      <c r="BG5" s="1279"/>
      <c r="BH5" s="1279"/>
      <c r="BI5" s="1279"/>
      <c r="BJ5" s="1279"/>
      <c r="BK5" s="1279"/>
      <c r="BL5" s="1279"/>
      <c r="BM5" s="1279"/>
      <c r="BN5" s="1279"/>
      <c r="BO5" s="1279"/>
      <c r="BP5" s="1279"/>
      <c r="BQ5" s="1279"/>
      <c r="BR5" s="1279"/>
      <c r="BS5" s="1279"/>
      <c r="BT5" s="1279"/>
      <c r="BU5" s="1279"/>
      <c r="BV5" s="1279"/>
      <c r="BW5" s="1279"/>
      <c r="BX5" s="1279"/>
      <c r="BY5" s="1279"/>
      <c r="BZ5" s="1279"/>
      <c r="CA5" s="1279"/>
      <c r="CB5" s="1279"/>
      <c r="CC5" s="1279"/>
      <c r="CD5" s="1279"/>
      <c r="CE5" s="1279"/>
      <c r="CF5" s="1279"/>
      <c r="CG5" s="1279"/>
      <c r="CH5" s="1279"/>
      <c r="CI5" s="1279"/>
      <c r="CJ5" s="1279"/>
      <c r="CK5" s="1279"/>
      <c r="CL5" s="1279"/>
      <c r="CM5" s="1279"/>
      <c r="CN5" s="1279"/>
      <c r="CO5" s="1279"/>
      <c r="CP5" s="1279"/>
      <c r="CQ5" s="1279"/>
      <c r="CR5" s="1279"/>
      <c r="CS5" s="1279"/>
      <c r="CT5" s="1279"/>
      <c r="CU5" s="1279"/>
      <c r="CV5" s="1279"/>
      <c r="CW5" s="1279"/>
      <c r="CX5" s="1279"/>
      <c r="CY5" s="1279"/>
      <c r="CZ5" s="1279"/>
      <c r="DA5" s="1279"/>
      <c r="DB5" s="1279"/>
      <c r="DC5" s="1279"/>
      <c r="DD5" s="1279"/>
      <c r="DE5" s="1279"/>
      <c r="DF5" s="293"/>
      <c r="DG5" s="293"/>
      <c r="DH5" s="293"/>
      <c r="DI5" s="293"/>
      <c r="DJ5" s="293"/>
      <c r="DK5" s="293"/>
      <c r="DL5" s="293"/>
      <c r="DM5" s="293"/>
      <c r="DN5" s="293"/>
      <c r="DO5" s="293"/>
      <c r="DP5" s="293"/>
      <c r="DQ5" s="293"/>
      <c r="DR5" s="293"/>
      <c r="DS5" s="293"/>
      <c r="DT5" s="293"/>
      <c r="DU5" s="293"/>
      <c r="DV5" s="293"/>
      <c r="DW5" s="293"/>
    </row>
    <row r="6" spans="1:143" s="292" customFormat="1" ht="13" x14ac:dyDescent="0.2">
      <c r="A6" s="1279"/>
      <c r="B6" s="1279"/>
      <c r="C6" s="1279"/>
      <c r="D6" s="1279"/>
      <c r="E6" s="1279"/>
      <c r="F6" s="1279"/>
      <c r="G6" s="1279"/>
      <c r="H6" s="1279"/>
      <c r="I6" s="1279"/>
      <c r="J6" s="1279"/>
      <c r="K6" s="1279"/>
      <c r="L6" s="1279"/>
      <c r="M6" s="1279"/>
      <c r="N6" s="1279"/>
      <c r="O6" s="1279"/>
      <c r="P6" s="1279"/>
      <c r="Q6" s="1279"/>
      <c r="R6" s="1279"/>
      <c r="S6" s="1279"/>
      <c r="T6" s="1279"/>
      <c r="U6" s="1279"/>
      <c r="V6" s="1279"/>
      <c r="W6" s="1279"/>
      <c r="X6" s="1279"/>
      <c r="Y6" s="1279"/>
      <c r="Z6" s="1279"/>
      <c r="AA6" s="1279"/>
      <c r="AB6" s="1279"/>
      <c r="AC6" s="1279"/>
      <c r="AD6" s="1279"/>
      <c r="AE6" s="1279"/>
      <c r="AF6" s="1279"/>
      <c r="AG6" s="1279"/>
      <c r="AH6" s="1279"/>
      <c r="AI6" s="1279"/>
      <c r="AJ6" s="1279"/>
      <c r="AK6" s="1279"/>
      <c r="AL6" s="1279"/>
      <c r="AM6" s="1279"/>
      <c r="AN6" s="1279"/>
      <c r="AO6" s="1279"/>
      <c r="AP6" s="1279"/>
      <c r="AQ6" s="1279"/>
      <c r="AR6" s="1279"/>
      <c r="AS6" s="1279"/>
      <c r="AT6" s="1279"/>
      <c r="AU6" s="1279"/>
      <c r="AV6" s="1279"/>
      <c r="AW6" s="1279"/>
      <c r="AX6" s="1279"/>
      <c r="AY6" s="1279"/>
      <c r="AZ6" s="1279"/>
      <c r="BA6" s="1279"/>
      <c r="BB6" s="1279"/>
      <c r="BC6" s="1279"/>
      <c r="BD6" s="1279"/>
      <c r="BE6" s="1279"/>
      <c r="BF6" s="1279"/>
      <c r="BG6" s="1279"/>
      <c r="BH6" s="1279"/>
      <c r="BI6" s="1279"/>
      <c r="BJ6" s="1279"/>
      <c r="BK6" s="1279"/>
      <c r="BL6" s="1279"/>
      <c r="BM6" s="1279"/>
      <c r="BN6" s="1279"/>
      <c r="BO6" s="1279"/>
      <c r="BP6" s="1279"/>
      <c r="BQ6" s="1279"/>
      <c r="BR6" s="1279"/>
      <c r="BS6" s="1279"/>
      <c r="BT6" s="1279"/>
      <c r="BU6" s="1279"/>
      <c r="BV6" s="1279"/>
      <c r="BW6" s="1279"/>
      <c r="BX6" s="1279"/>
      <c r="BY6" s="1279"/>
      <c r="BZ6" s="1279"/>
      <c r="CA6" s="1279"/>
      <c r="CB6" s="1279"/>
      <c r="CC6" s="1279"/>
      <c r="CD6" s="1279"/>
      <c r="CE6" s="1279"/>
      <c r="CF6" s="1279"/>
      <c r="CG6" s="1279"/>
      <c r="CH6" s="1279"/>
      <c r="CI6" s="1279"/>
      <c r="CJ6" s="1279"/>
      <c r="CK6" s="1279"/>
      <c r="CL6" s="1279"/>
      <c r="CM6" s="1279"/>
      <c r="CN6" s="1279"/>
      <c r="CO6" s="1279"/>
      <c r="CP6" s="1279"/>
      <c r="CQ6" s="1279"/>
      <c r="CR6" s="1279"/>
      <c r="CS6" s="1279"/>
      <c r="CT6" s="1279"/>
      <c r="CU6" s="1279"/>
      <c r="CV6" s="1279"/>
      <c r="CW6" s="1279"/>
      <c r="CX6" s="1279"/>
      <c r="CY6" s="1279"/>
      <c r="CZ6" s="1279"/>
      <c r="DA6" s="1279"/>
      <c r="DB6" s="1279"/>
      <c r="DC6" s="1279"/>
      <c r="DD6" s="1279"/>
      <c r="DE6" s="1279"/>
      <c r="DF6" s="293"/>
      <c r="DG6" s="293"/>
      <c r="DH6" s="293"/>
      <c r="DI6" s="293"/>
      <c r="DJ6" s="293"/>
      <c r="DK6" s="293"/>
      <c r="DL6" s="293"/>
      <c r="DM6" s="293"/>
      <c r="DN6" s="293"/>
      <c r="DO6" s="293"/>
      <c r="DP6" s="293"/>
      <c r="DQ6" s="293"/>
      <c r="DR6" s="293"/>
      <c r="DS6" s="293"/>
      <c r="DT6" s="293"/>
      <c r="DU6" s="293"/>
      <c r="DV6" s="293"/>
      <c r="DW6" s="293"/>
    </row>
    <row r="7" spans="1:143" s="292" customFormat="1" ht="13" x14ac:dyDescent="0.2">
      <c r="A7" s="1279"/>
      <c r="B7" s="1279"/>
      <c r="C7" s="1279"/>
      <c r="D7" s="1279"/>
      <c r="E7" s="1279"/>
      <c r="F7" s="1279"/>
      <c r="G7" s="1279"/>
      <c r="H7" s="1279"/>
      <c r="I7" s="1279"/>
      <c r="J7" s="1279"/>
      <c r="K7" s="1279"/>
      <c r="L7" s="1279"/>
      <c r="M7" s="1279"/>
      <c r="N7" s="1279"/>
      <c r="O7" s="1279"/>
      <c r="P7" s="1279"/>
      <c r="Q7" s="1279"/>
      <c r="R7" s="1279"/>
      <c r="S7" s="1279"/>
      <c r="T7" s="1279"/>
      <c r="U7" s="1279"/>
      <c r="V7" s="1279"/>
      <c r="W7" s="1279"/>
      <c r="X7" s="1279"/>
      <c r="Y7" s="1279"/>
      <c r="Z7" s="1279"/>
      <c r="AA7" s="1279"/>
      <c r="AB7" s="1279"/>
      <c r="AC7" s="1279"/>
      <c r="AD7" s="1279"/>
      <c r="AE7" s="1279"/>
      <c r="AF7" s="1279"/>
      <c r="AG7" s="1279"/>
      <c r="AH7" s="1279"/>
      <c r="AI7" s="1279"/>
      <c r="AJ7" s="1279"/>
      <c r="AK7" s="1279"/>
      <c r="AL7" s="1279"/>
      <c r="AM7" s="1279"/>
      <c r="AN7" s="1279"/>
      <c r="AO7" s="1279"/>
      <c r="AP7" s="1279"/>
      <c r="AQ7" s="1279"/>
      <c r="AR7" s="1279"/>
      <c r="AS7" s="1279"/>
      <c r="AT7" s="1279"/>
      <c r="AU7" s="1279"/>
      <c r="AV7" s="1279"/>
      <c r="AW7" s="1279"/>
      <c r="AX7" s="1279"/>
      <c r="AY7" s="1279"/>
      <c r="AZ7" s="1279"/>
      <c r="BA7" s="1279"/>
      <c r="BB7" s="1279"/>
      <c r="BC7" s="1279"/>
      <c r="BD7" s="1279"/>
      <c r="BE7" s="1279"/>
      <c r="BF7" s="1279"/>
      <c r="BG7" s="1279"/>
      <c r="BH7" s="1279"/>
      <c r="BI7" s="1279"/>
      <c r="BJ7" s="1279"/>
      <c r="BK7" s="1279"/>
      <c r="BL7" s="1279"/>
      <c r="BM7" s="1279"/>
      <c r="BN7" s="1279"/>
      <c r="BO7" s="1279"/>
      <c r="BP7" s="1279"/>
      <c r="BQ7" s="1279"/>
      <c r="BR7" s="1279"/>
      <c r="BS7" s="1279"/>
      <c r="BT7" s="1279"/>
      <c r="BU7" s="1279"/>
      <c r="BV7" s="1279"/>
      <c r="BW7" s="1279"/>
      <c r="BX7" s="1279"/>
      <c r="BY7" s="1279"/>
      <c r="BZ7" s="1279"/>
      <c r="CA7" s="1279"/>
      <c r="CB7" s="1279"/>
      <c r="CC7" s="1279"/>
      <c r="CD7" s="1279"/>
      <c r="CE7" s="1279"/>
      <c r="CF7" s="1279"/>
      <c r="CG7" s="1279"/>
      <c r="CH7" s="1279"/>
      <c r="CI7" s="1279"/>
      <c r="CJ7" s="1279"/>
      <c r="CK7" s="1279"/>
      <c r="CL7" s="1279"/>
      <c r="CM7" s="1279"/>
      <c r="CN7" s="1279"/>
      <c r="CO7" s="1279"/>
      <c r="CP7" s="1279"/>
      <c r="CQ7" s="1279"/>
      <c r="CR7" s="1279"/>
      <c r="CS7" s="1279"/>
      <c r="CT7" s="1279"/>
      <c r="CU7" s="1279"/>
      <c r="CV7" s="1279"/>
      <c r="CW7" s="1279"/>
      <c r="CX7" s="1279"/>
      <c r="CY7" s="1279"/>
      <c r="CZ7" s="1279"/>
      <c r="DA7" s="1279"/>
      <c r="DB7" s="1279"/>
      <c r="DC7" s="1279"/>
      <c r="DD7" s="1279"/>
      <c r="DE7" s="1279"/>
      <c r="DF7" s="293"/>
      <c r="DG7" s="293"/>
      <c r="DH7" s="293"/>
      <c r="DI7" s="293"/>
      <c r="DJ7" s="293"/>
      <c r="DK7" s="293"/>
      <c r="DL7" s="293"/>
      <c r="DM7" s="293"/>
      <c r="DN7" s="293"/>
      <c r="DO7" s="293"/>
      <c r="DP7" s="293"/>
      <c r="DQ7" s="293"/>
      <c r="DR7" s="293"/>
      <c r="DS7" s="293"/>
      <c r="DT7" s="293"/>
      <c r="DU7" s="293"/>
      <c r="DV7" s="293"/>
      <c r="DW7" s="293"/>
    </row>
    <row r="8" spans="1:143" s="292" customFormat="1" ht="13" x14ac:dyDescent="0.2">
      <c r="A8" s="1279"/>
      <c r="B8" s="1279"/>
      <c r="C8" s="1279"/>
      <c r="D8" s="1279"/>
      <c r="E8" s="1279"/>
      <c r="F8" s="1279"/>
      <c r="G8" s="1279"/>
      <c r="H8" s="1279"/>
      <c r="I8" s="1279"/>
      <c r="J8" s="1279"/>
      <c r="K8" s="1279"/>
      <c r="L8" s="1279"/>
      <c r="M8" s="1279"/>
      <c r="N8" s="1279"/>
      <c r="O8" s="1279"/>
      <c r="P8" s="1279"/>
      <c r="Q8" s="1279"/>
      <c r="R8" s="1279"/>
      <c r="S8" s="1279"/>
      <c r="T8" s="1279"/>
      <c r="U8" s="1279"/>
      <c r="V8" s="1279"/>
      <c r="W8" s="1279"/>
      <c r="X8" s="1279"/>
      <c r="Y8" s="1279"/>
      <c r="Z8" s="1279"/>
      <c r="AA8" s="1279"/>
      <c r="AB8" s="1279"/>
      <c r="AC8" s="1279"/>
      <c r="AD8" s="1279"/>
      <c r="AE8" s="1279"/>
      <c r="AF8" s="1279"/>
      <c r="AG8" s="1279"/>
      <c r="AH8" s="1279"/>
      <c r="AI8" s="1279"/>
      <c r="AJ8" s="1279"/>
      <c r="AK8" s="1279"/>
      <c r="AL8" s="1279"/>
      <c r="AM8" s="1279"/>
      <c r="AN8" s="1279"/>
      <c r="AO8" s="1279"/>
      <c r="AP8" s="1279"/>
      <c r="AQ8" s="1279"/>
      <c r="AR8" s="1279"/>
      <c r="AS8" s="1279"/>
      <c r="AT8" s="1279"/>
      <c r="AU8" s="1279"/>
      <c r="AV8" s="1279"/>
      <c r="AW8" s="1279"/>
      <c r="AX8" s="1279"/>
      <c r="AY8" s="1279"/>
      <c r="AZ8" s="1279"/>
      <c r="BA8" s="1279"/>
      <c r="BB8" s="1279"/>
      <c r="BC8" s="1279"/>
      <c r="BD8" s="1279"/>
      <c r="BE8" s="1279"/>
      <c r="BF8" s="1279"/>
      <c r="BG8" s="1279"/>
      <c r="BH8" s="1279"/>
      <c r="BI8" s="1279"/>
      <c r="BJ8" s="1279"/>
      <c r="BK8" s="1279"/>
      <c r="BL8" s="1279"/>
      <c r="BM8" s="1279"/>
      <c r="BN8" s="1279"/>
      <c r="BO8" s="1279"/>
      <c r="BP8" s="1279"/>
      <c r="BQ8" s="1279"/>
      <c r="BR8" s="1279"/>
      <c r="BS8" s="1279"/>
      <c r="BT8" s="1279"/>
      <c r="BU8" s="1279"/>
      <c r="BV8" s="1279"/>
      <c r="BW8" s="1279"/>
      <c r="BX8" s="1279"/>
      <c r="BY8" s="1279"/>
      <c r="BZ8" s="1279"/>
      <c r="CA8" s="1279"/>
      <c r="CB8" s="1279"/>
      <c r="CC8" s="1279"/>
      <c r="CD8" s="1279"/>
      <c r="CE8" s="1279"/>
      <c r="CF8" s="1279"/>
      <c r="CG8" s="1279"/>
      <c r="CH8" s="1279"/>
      <c r="CI8" s="1279"/>
      <c r="CJ8" s="1279"/>
      <c r="CK8" s="1279"/>
      <c r="CL8" s="1279"/>
      <c r="CM8" s="1279"/>
      <c r="CN8" s="1279"/>
      <c r="CO8" s="1279"/>
      <c r="CP8" s="1279"/>
      <c r="CQ8" s="1279"/>
      <c r="CR8" s="1279"/>
      <c r="CS8" s="1279"/>
      <c r="CT8" s="1279"/>
      <c r="CU8" s="1279"/>
      <c r="CV8" s="1279"/>
      <c r="CW8" s="1279"/>
      <c r="CX8" s="1279"/>
      <c r="CY8" s="1279"/>
      <c r="CZ8" s="1279"/>
      <c r="DA8" s="1279"/>
      <c r="DB8" s="1279"/>
      <c r="DC8" s="1279"/>
      <c r="DD8" s="1279"/>
      <c r="DE8" s="1279"/>
      <c r="DF8" s="293"/>
      <c r="DG8" s="293"/>
      <c r="DH8" s="293"/>
      <c r="DI8" s="293"/>
      <c r="DJ8" s="293"/>
      <c r="DK8" s="293"/>
      <c r="DL8" s="293"/>
      <c r="DM8" s="293"/>
      <c r="DN8" s="293"/>
      <c r="DO8" s="293"/>
      <c r="DP8" s="293"/>
      <c r="DQ8" s="293"/>
      <c r="DR8" s="293"/>
      <c r="DS8" s="293"/>
      <c r="DT8" s="293"/>
      <c r="DU8" s="293"/>
      <c r="DV8" s="293"/>
      <c r="DW8" s="293"/>
    </row>
    <row r="9" spans="1:143" s="292" customFormat="1" ht="13" x14ac:dyDescent="0.2">
      <c r="A9" s="1279"/>
      <c r="B9" s="1279"/>
      <c r="C9" s="1279"/>
      <c r="D9" s="1279"/>
      <c r="E9" s="1279"/>
      <c r="F9" s="1279"/>
      <c r="G9" s="1279"/>
      <c r="H9" s="1279"/>
      <c r="I9" s="1279"/>
      <c r="J9" s="1279"/>
      <c r="K9" s="1279"/>
      <c r="L9" s="1279"/>
      <c r="M9" s="1279"/>
      <c r="N9" s="1279"/>
      <c r="O9" s="1279"/>
      <c r="P9" s="1279"/>
      <c r="Q9" s="1279"/>
      <c r="R9" s="1279"/>
      <c r="S9" s="1279"/>
      <c r="T9" s="1279"/>
      <c r="U9" s="1279"/>
      <c r="V9" s="1279"/>
      <c r="W9" s="1279"/>
      <c r="X9" s="1279"/>
      <c r="Y9" s="1279"/>
      <c r="Z9" s="1279"/>
      <c r="AA9" s="1279"/>
      <c r="AB9" s="1279"/>
      <c r="AC9" s="1279"/>
      <c r="AD9" s="1279"/>
      <c r="AE9" s="1279"/>
      <c r="AF9" s="1279"/>
      <c r="AG9" s="1279"/>
      <c r="AH9" s="1279"/>
      <c r="AI9" s="1279"/>
      <c r="AJ9" s="1279"/>
      <c r="AK9" s="1279"/>
      <c r="AL9" s="1279"/>
      <c r="AM9" s="1279"/>
      <c r="AN9" s="1279"/>
      <c r="AO9" s="1279"/>
      <c r="AP9" s="1279"/>
      <c r="AQ9" s="1279"/>
      <c r="AR9" s="1279"/>
      <c r="AS9" s="1279"/>
      <c r="AT9" s="1279"/>
      <c r="AU9" s="1279"/>
      <c r="AV9" s="1279"/>
      <c r="AW9" s="1279"/>
      <c r="AX9" s="1279"/>
      <c r="AY9" s="1279"/>
      <c r="AZ9" s="1279"/>
      <c r="BA9" s="1279"/>
      <c r="BB9" s="1279"/>
      <c r="BC9" s="1279"/>
      <c r="BD9" s="1279"/>
      <c r="BE9" s="1279"/>
      <c r="BF9" s="1279"/>
      <c r="BG9" s="1279"/>
      <c r="BH9" s="1279"/>
      <c r="BI9" s="1279"/>
      <c r="BJ9" s="1279"/>
      <c r="BK9" s="1279"/>
      <c r="BL9" s="1279"/>
      <c r="BM9" s="1279"/>
      <c r="BN9" s="1279"/>
      <c r="BO9" s="1279"/>
      <c r="BP9" s="1279"/>
      <c r="BQ9" s="1279"/>
      <c r="BR9" s="1279"/>
      <c r="BS9" s="1279"/>
      <c r="BT9" s="1279"/>
      <c r="BU9" s="1279"/>
      <c r="BV9" s="1279"/>
      <c r="BW9" s="1279"/>
      <c r="BX9" s="1279"/>
      <c r="BY9" s="1279"/>
      <c r="BZ9" s="1279"/>
      <c r="CA9" s="1279"/>
      <c r="CB9" s="1279"/>
      <c r="CC9" s="1279"/>
      <c r="CD9" s="1279"/>
      <c r="CE9" s="1279"/>
      <c r="CF9" s="1279"/>
      <c r="CG9" s="1279"/>
      <c r="CH9" s="1279"/>
      <c r="CI9" s="1279"/>
      <c r="CJ9" s="1279"/>
      <c r="CK9" s="1279"/>
      <c r="CL9" s="1279"/>
      <c r="CM9" s="1279"/>
      <c r="CN9" s="1279"/>
      <c r="CO9" s="1279"/>
      <c r="CP9" s="1279"/>
      <c r="CQ9" s="1279"/>
      <c r="CR9" s="1279"/>
      <c r="CS9" s="1279"/>
      <c r="CT9" s="1279"/>
      <c r="CU9" s="1279"/>
      <c r="CV9" s="1279"/>
      <c r="CW9" s="1279"/>
      <c r="CX9" s="1279"/>
      <c r="CY9" s="1279"/>
      <c r="CZ9" s="1279"/>
      <c r="DA9" s="1279"/>
      <c r="DB9" s="1279"/>
      <c r="DC9" s="1279"/>
      <c r="DD9" s="1279"/>
      <c r="DE9" s="1279"/>
      <c r="DF9" s="293"/>
      <c r="DG9" s="293"/>
      <c r="DH9" s="293"/>
      <c r="DI9" s="293"/>
      <c r="DJ9" s="293"/>
      <c r="DK9" s="293"/>
      <c r="DL9" s="293"/>
      <c r="DM9" s="293"/>
      <c r="DN9" s="293"/>
      <c r="DO9" s="293"/>
      <c r="DP9" s="293"/>
      <c r="DQ9" s="293"/>
      <c r="DR9" s="293"/>
      <c r="DS9" s="293"/>
      <c r="DT9" s="293"/>
      <c r="DU9" s="293"/>
      <c r="DV9" s="293"/>
      <c r="DW9" s="293"/>
    </row>
    <row r="10" spans="1:143" s="292" customFormat="1" ht="13" x14ac:dyDescent="0.2">
      <c r="A10" s="1279"/>
      <c r="B10" s="1279"/>
      <c r="C10" s="1279"/>
      <c r="D10" s="1279"/>
      <c r="E10" s="1279"/>
      <c r="F10" s="1279"/>
      <c r="G10" s="1279"/>
      <c r="H10" s="1279"/>
      <c r="I10" s="1279"/>
      <c r="J10" s="1279"/>
      <c r="K10" s="1279"/>
      <c r="L10" s="1279"/>
      <c r="M10" s="1279"/>
      <c r="N10" s="1279"/>
      <c r="O10" s="1279"/>
      <c r="P10" s="1279"/>
      <c r="Q10" s="1279"/>
      <c r="R10" s="1279"/>
      <c r="S10" s="1279"/>
      <c r="T10" s="1279"/>
      <c r="U10" s="1279"/>
      <c r="V10" s="1279"/>
      <c r="W10" s="1279"/>
      <c r="X10" s="1279"/>
      <c r="Y10" s="1279"/>
      <c r="Z10" s="1279"/>
      <c r="AA10" s="1279"/>
      <c r="AB10" s="1279"/>
      <c r="AC10" s="1279"/>
      <c r="AD10" s="1279"/>
      <c r="AE10" s="1279"/>
      <c r="AF10" s="1279"/>
      <c r="AG10" s="1279"/>
      <c r="AH10" s="1279"/>
      <c r="AI10" s="1279"/>
      <c r="AJ10" s="1279"/>
      <c r="AK10" s="1279"/>
      <c r="AL10" s="1279"/>
      <c r="AM10" s="1279"/>
      <c r="AN10" s="1279"/>
      <c r="AO10" s="1279"/>
      <c r="AP10" s="1279"/>
      <c r="AQ10" s="1279"/>
      <c r="AR10" s="1279"/>
      <c r="AS10" s="1279"/>
      <c r="AT10" s="1279"/>
      <c r="AU10" s="1279"/>
      <c r="AV10" s="1279"/>
      <c r="AW10" s="1279"/>
      <c r="AX10" s="1279"/>
      <c r="AY10" s="1279"/>
      <c r="AZ10" s="1279"/>
      <c r="BA10" s="1279"/>
      <c r="BB10" s="1279"/>
      <c r="BC10" s="1279"/>
      <c r="BD10" s="1279"/>
      <c r="BE10" s="1279"/>
      <c r="BF10" s="1279"/>
      <c r="BG10" s="1279"/>
      <c r="BH10" s="1279"/>
      <c r="BI10" s="1279"/>
      <c r="BJ10" s="1279"/>
      <c r="BK10" s="1279"/>
      <c r="BL10" s="1279"/>
      <c r="BM10" s="1279"/>
      <c r="BN10" s="1279"/>
      <c r="BO10" s="1279"/>
      <c r="BP10" s="1279"/>
      <c r="BQ10" s="1279"/>
      <c r="BR10" s="1279"/>
      <c r="BS10" s="1279"/>
      <c r="BT10" s="1279"/>
      <c r="BU10" s="1279"/>
      <c r="BV10" s="1279"/>
      <c r="BW10" s="1279"/>
      <c r="BX10" s="1279"/>
      <c r="BY10" s="1279"/>
      <c r="BZ10" s="1279"/>
      <c r="CA10" s="1279"/>
      <c r="CB10" s="1279"/>
      <c r="CC10" s="1279"/>
      <c r="CD10" s="1279"/>
      <c r="CE10" s="1279"/>
      <c r="CF10" s="1279"/>
      <c r="CG10" s="1279"/>
      <c r="CH10" s="1279"/>
      <c r="CI10" s="1279"/>
      <c r="CJ10" s="1279"/>
      <c r="CK10" s="1279"/>
      <c r="CL10" s="1279"/>
      <c r="CM10" s="1279"/>
      <c r="CN10" s="1279"/>
      <c r="CO10" s="1279"/>
      <c r="CP10" s="1279"/>
      <c r="CQ10" s="1279"/>
      <c r="CR10" s="1279"/>
      <c r="CS10" s="1279"/>
      <c r="CT10" s="1279"/>
      <c r="CU10" s="1279"/>
      <c r="CV10" s="1279"/>
      <c r="CW10" s="1279"/>
      <c r="CX10" s="1279"/>
      <c r="CY10" s="1279"/>
      <c r="CZ10" s="1279"/>
      <c r="DA10" s="1279"/>
      <c r="DB10" s="1279"/>
      <c r="DC10" s="1279"/>
      <c r="DD10" s="1279"/>
      <c r="DE10" s="1279"/>
      <c r="DF10" s="293"/>
      <c r="DG10" s="293"/>
      <c r="DH10" s="293"/>
      <c r="DI10" s="293"/>
      <c r="DJ10" s="293"/>
      <c r="DK10" s="293"/>
      <c r="DL10" s="293"/>
      <c r="DM10" s="293"/>
      <c r="DN10" s="293"/>
      <c r="DO10" s="293"/>
      <c r="DP10" s="293"/>
      <c r="DQ10" s="293"/>
      <c r="DR10" s="293"/>
      <c r="DS10" s="293"/>
      <c r="DT10" s="293"/>
      <c r="DU10" s="293"/>
      <c r="DV10" s="293"/>
      <c r="DW10" s="293"/>
      <c r="EM10" s="292" t="s">
        <v>613</v>
      </c>
    </row>
    <row r="11" spans="1:143" s="292" customFormat="1" ht="13" x14ac:dyDescent="0.2">
      <c r="A11" s="1279"/>
      <c r="B11" s="1279"/>
      <c r="C11" s="1279"/>
      <c r="D11" s="1279"/>
      <c r="E11" s="1279"/>
      <c r="F11" s="1279"/>
      <c r="G11" s="1279"/>
      <c r="H11" s="1279"/>
      <c r="I11" s="1279"/>
      <c r="J11" s="1279"/>
      <c r="K11" s="1279"/>
      <c r="L11" s="1279"/>
      <c r="M11" s="1279"/>
      <c r="N11" s="1279"/>
      <c r="O11" s="1279"/>
      <c r="P11" s="1279"/>
      <c r="Q11" s="1279"/>
      <c r="R11" s="1279"/>
      <c r="S11" s="1279"/>
      <c r="T11" s="1279"/>
      <c r="U11" s="1279"/>
      <c r="V11" s="1279"/>
      <c r="W11" s="1279"/>
      <c r="X11" s="1279"/>
      <c r="Y11" s="1279"/>
      <c r="Z11" s="1279"/>
      <c r="AA11" s="1279"/>
      <c r="AB11" s="1279"/>
      <c r="AC11" s="1279"/>
      <c r="AD11" s="1279"/>
      <c r="AE11" s="1279"/>
      <c r="AF11" s="1279"/>
      <c r="AG11" s="1279"/>
      <c r="AH11" s="1279"/>
      <c r="AI11" s="1279"/>
      <c r="AJ11" s="1279"/>
      <c r="AK11" s="1279"/>
      <c r="AL11" s="1279"/>
      <c r="AM11" s="1279"/>
      <c r="AN11" s="1279"/>
      <c r="AO11" s="1279"/>
      <c r="AP11" s="1279"/>
      <c r="AQ11" s="1279"/>
      <c r="AR11" s="1279"/>
      <c r="AS11" s="1279"/>
      <c r="AT11" s="1279"/>
      <c r="AU11" s="1279"/>
      <c r="AV11" s="1279"/>
      <c r="AW11" s="1279"/>
      <c r="AX11" s="1279"/>
      <c r="AY11" s="1279"/>
      <c r="AZ11" s="1279"/>
      <c r="BA11" s="1279"/>
      <c r="BB11" s="1279"/>
      <c r="BC11" s="1279"/>
      <c r="BD11" s="1279"/>
      <c r="BE11" s="1279"/>
      <c r="BF11" s="1279"/>
      <c r="BG11" s="1279"/>
      <c r="BH11" s="1279"/>
      <c r="BI11" s="1279"/>
      <c r="BJ11" s="1279"/>
      <c r="BK11" s="1279"/>
      <c r="BL11" s="1279"/>
      <c r="BM11" s="1279"/>
      <c r="BN11" s="1279"/>
      <c r="BO11" s="1279"/>
      <c r="BP11" s="1279"/>
      <c r="BQ11" s="1279"/>
      <c r="BR11" s="1279"/>
      <c r="BS11" s="1279"/>
      <c r="BT11" s="1279"/>
      <c r="BU11" s="1279"/>
      <c r="BV11" s="1279"/>
      <c r="BW11" s="1279"/>
      <c r="BX11" s="1279"/>
      <c r="BY11" s="1279"/>
      <c r="BZ11" s="1279"/>
      <c r="CA11" s="1279"/>
      <c r="CB11" s="1279"/>
      <c r="CC11" s="1279"/>
      <c r="CD11" s="1279"/>
      <c r="CE11" s="1279"/>
      <c r="CF11" s="1279"/>
      <c r="CG11" s="1279"/>
      <c r="CH11" s="1279"/>
      <c r="CI11" s="1279"/>
      <c r="CJ11" s="1279"/>
      <c r="CK11" s="1279"/>
      <c r="CL11" s="1279"/>
      <c r="CM11" s="1279"/>
      <c r="CN11" s="1279"/>
      <c r="CO11" s="1279"/>
      <c r="CP11" s="1279"/>
      <c r="CQ11" s="1279"/>
      <c r="CR11" s="1279"/>
      <c r="CS11" s="1279"/>
      <c r="CT11" s="1279"/>
      <c r="CU11" s="1279"/>
      <c r="CV11" s="1279"/>
      <c r="CW11" s="1279"/>
      <c r="CX11" s="1279"/>
      <c r="CY11" s="1279"/>
      <c r="CZ11" s="1279"/>
      <c r="DA11" s="1279"/>
      <c r="DB11" s="1279"/>
      <c r="DC11" s="1279"/>
      <c r="DD11" s="1279"/>
      <c r="DE11" s="1279"/>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 x14ac:dyDescent="0.2">
      <c r="A12" s="1279"/>
      <c r="B12" s="1279"/>
      <c r="C12" s="1279"/>
      <c r="D12" s="1279"/>
      <c r="E12" s="1279"/>
      <c r="F12" s="1279"/>
      <c r="G12" s="1279"/>
      <c r="H12" s="1279"/>
      <c r="I12" s="1279"/>
      <c r="J12" s="1279"/>
      <c r="K12" s="1279"/>
      <c r="L12" s="1279"/>
      <c r="M12" s="1279"/>
      <c r="N12" s="1279"/>
      <c r="O12" s="1279"/>
      <c r="P12" s="1279"/>
      <c r="Q12" s="1279"/>
      <c r="R12" s="1279"/>
      <c r="S12" s="1279"/>
      <c r="T12" s="1279"/>
      <c r="U12" s="1279"/>
      <c r="V12" s="1279"/>
      <c r="W12" s="1279"/>
      <c r="X12" s="1279"/>
      <c r="Y12" s="1279"/>
      <c r="Z12" s="1279"/>
      <c r="AA12" s="1279"/>
      <c r="AB12" s="1279"/>
      <c r="AC12" s="1279"/>
      <c r="AD12" s="1279"/>
      <c r="AE12" s="1279"/>
      <c r="AF12" s="1279"/>
      <c r="AG12" s="1279"/>
      <c r="AH12" s="1279"/>
      <c r="AI12" s="1279"/>
      <c r="AJ12" s="1279"/>
      <c r="AK12" s="1279"/>
      <c r="AL12" s="1279"/>
      <c r="AM12" s="1279"/>
      <c r="AN12" s="1279"/>
      <c r="AO12" s="1279"/>
      <c r="AP12" s="1279"/>
      <c r="AQ12" s="1279"/>
      <c r="AR12" s="1279"/>
      <c r="AS12" s="1279"/>
      <c r="AT12" s="1279"/>
      <c r="AU12" s="1279"/>
      <c r="AV12" s="1279"/>
      <c r="AW12" s="1279"/>
      <c r="AX12" s="1279"/>
      <c r="AY12" s="1279"/>
      <c r="AZ12" s="1279"/>
      <c r="BA12" s="1279"/>
      <c r="BB12" s="1279"/>
      <c r="BC12" s="1279"/>
      <c r="BD12" s="1279"/>
      <c r="BE12" s="1279"/>
      <c r="BF12" s="1279"/>
      <c r="BG12" s="1279"/>
      <c r="BH12" s="1279"/>
      <c r="BI12" s="1279"/>
      <c r="BJ12" s="1279"/>
      <c r="BK12" s="1279"/>
      <c r="BL12" s="1279"/>
      <c r="BM12" s="1279"/>
      <c r="BN12" s="1279"/>
      <c r="BO12" s="1279"/>
      <c r="BP12" s="1279"/>
      <c r="BQ12" s="1279"/>
      <c r="BR12" s="1279"/>
      <c r="BS12" s="1279"/>
      <c r="BT12" s="1279"/>
      <c r="BU12" s="1279"/>
      <c r="BV12" s="1279"/>
      <c r="BW12" s="1279"/>
      <c r="BX12" s="1279"/>
      <c r="BY12" s="1279"/>
      <c r="BZ12" s="1279"/>
      <c r="CA12" s="1279"/>
      <c r="CB12" s="1279"/>
      <c r="CC12" s="1279"/>
      <c r="CD12" s="1279"/>
      <c r="CE12" s="1279"/>
      <c r="CF12" s="1279"/>
      <c r="CG12" s="1279"/>
      <c r="CH12" s="1279"/>
      <c r="CI12" s="1279"/>
      <c r="CJ12" s="1279"/>
      <c r="CK12" s="1279"/>
      <c r="CL12" s="1279"/>
      <c r="CM12" s="1279"/>
      <c r="CN12" s="1279"/>
      <c r="CO12" s="1279"/>
      <c r="CP12" s="1279"/>
      <c r="CQ12" s="1279"/>
      <c r="CR12" s="1279"/>
      <c r="CS12" s="1279"/>
      <c r="CT12" s="1279"/>
      <c r="CU12" s="1279"/>
      <c r="CV12" s="1279"/>
      <c r="CW12" s="1279"/>
      <c r="CX12" s="1279"/>
      <c r="CY12" s="1279"/>
      <c r="CZ12" s="1279"/>
      <c r="DA12" s="1279"/>
      <c r="DB12" s="1279"/>
      <c r="DC12" s="1279"/>
      <c r="DD12" s="1279"/>
      <c r="DE12" s="1279"/>
      <c r="DF12" s="293"/>
      <c r="DG12" s="293"/>
      <c r="DH12" s="293"/>
      <c r="DI12" s="293"/>
      <c r="DJ12" s="293"/>
      <c r="DK12" s="293"/>
      <c r="DL12" s="293"/>
      <c r="DM12" s="293"/>
      <c r="DN12" s="293"/>
      <c r="DO12" s="293"/>
      <c r="DP12" s="293"/>
      <c r="DQ12" s="293"/>
      <c r="DR12" s="293"/>
      <c r="DS12" s="293"/>
      <c r="DT12" s="293"/>
      <c r="DU12" s="293"/>
      <c r="DV12" s="293"/>
      <c r="DW12" s="293"/>
      <c r="EM12" s="292" t="s">
        <v>613</v>
      </c>
    </row>
    <row r="13" spans="1:143" s="292" customFormat="1" ht="13" x14ac:dyDescent="0.2">
      <c r="A13" s="1279"/>
      <c r="B13" s="1279"/>
      <c r="C13" s="1279"/>
      <c r="D13" s="1279"/>
      <c r="E13" s="1279"/>
      <c r="F13" s="1279"/>
      <c r="G13" s="1279"/>
      <c r="H13" s="1279"/>
      <c r="I13" s="1279"/>
      <c r="J13" s="1279"/>
      <c r="K13" s="1279"/>
      <c r="L13" s="1279"/>
      <c r="M13" s="1279"/>
      <c r="N13" s="1279"/>
      <c r="O13" s="1279"/>
      <c r="P13" s="1279"/>
      <c r="Q13" s="1279"/>
      <c r="R13" s="1279"/>
      <c r="S13" s="1279"/>
      <c r="T13" s="1279"/>
      <c r="U13" s="1279"/>
      <c r="V13" s="1279"/>
      <c r="W13" s="1279"/>
      <c r="X13" s="1279"/>
      <c r="Y13" s="1279"/>
      <c r="Z13" s="1279"/>
      <c r="AA13" s="1279"/>
      <c r="AB13" s="1279"/>
      <c r="AC13" s="1279"/>
      <c r="AD13" s="1279"/>
      <c r="AE13" s="1279"/>
      <c r="AF13" s="1279"/>
      <c r="AG13" s="1279"/>
      <c r="AH13" s="1279"/>
      <c r="AI13" s="1279"/>
      <c r="AJ13" s="1279"/>
      <c r="AK13" s="1279"/>
      <c r="AL13" s="1279"/>
      <c r="AM13" s="1279"/>
      <c r="AN13" s="1279"/>
      <c r="AO13" s="1279"/>
      <c r="AP13" s="1279"/>
      <c r="AQ13" s="1279"/>
      <c r="AR13" s="1279"/>
      <c r="AS13" s="1279"/>
      <c r="AT13" s="1279"/>
      <c r="AU13" s="1279"/>
      <c r="AV13" s="1279"/>
      <c r="AW13" s="1279"/>
      <c r="AX13" s="1279"/>
      <c r="AY13" s="1279"/>
      <c r="AZ13" s="1279"/>
      <c r="BA13" s="1279"/>
      <c r="BB13" s="1279"/>
      <c r="BC13" s="1279"/>
      <c r="BD13" s="1279"/>
      <c r="BE13" s="1279"/>
      <c r="BF13" s="1279"/>
      <c r="BG13" s="1279"/>
      <c r="BH13" s="1279"/>
      <c r="BI13" s="1279"/>
      <c r="BJ13" s="1279"/>
      <c r="BK13" s="1279"/>
      <c r="BL13" s="1279"/>
      <c r="BM13" s="1279"/>
      <c r="BN13" s="1279"/>
      <c r="BO13" s="1279"/>
      <c r="BP13" s="1279"/>
      <c r="BQ13" s="1279"/>
      <c r="BR13" s="1279"/>
      <c r="BS13" s="1279"/>
      <c r="BT13" s="1279"/>
      <c r="BU13" s="1279"/>
      <c r="BV13" s="1279"/>
      <c r="BW13" s="1279"/>
      <c r="BX13" s="1279"/>
      <c r="BY13" s="1279"/>
      <c r="BZ13" s="1279"/>
      <c r="CA13" s="1279"/>
      <c r="CB13" s="1279"/>
      <c r="CC13" s="1279"/>
      <c r="CD13" s="1279"/>
      <c r="CE13" s="1279"/>
      <c r="CF13" s="1279"/>
      <c r="CG13" s="1279"/>
      <c r="CH13" s="1279"/>
      <c r="CI13" s="1279"/>
      <c r="CJ13" s="1279"/>
      <c r="CK13" s="1279"/>
      <c r="CL13" s="1279"/>
      <c r="CM13" s="1279"/>
      <c r="CN13" s="1279"/>
      <c r="CO13" s="1279"/>
      <c r="CP13" s="1279"/>
      <c r="CQ13" s="1279"/>
      <c r="CR13" s="1279"/>
      <c r="CS13" s="1279"/>
      <c r="CT13" s="1279"/>
      <c r="CU13" s="1279"/>
      <c r="CV13" s="1279"/>
      <c r="CW13" s="1279"/>
      <c r="CX13" s="1279"/>
      <c r="CY13" s="1279"/>
      <c r="CZ13" s="1279"/>
      <c r="DA13" s="1279"/>
      <c r="DB13" s="1279"/>
      <c r="DC13" s="1279"/>
      <c r="DD13" s="1279"/>
      <c r="DE13" s="1279"/>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 x14ac:dyDescent="0.2">
      <c r="A14" s="1279"/>
      <c r="B14" s="1279"/>
      <c r="C14" s="1279"/>
      <c r="D14" s="1279"/>
      <c r="E14" s="1279"/>
      <c r="F14" s="1279"/>
      <c r="G14" s="1279"/>
      <c r="H14" s="1279"/>
      <c r="I14" s="1279"/>
      <c r="J14" s="1279"/>
      <c r="K14" s="1279"/>
      <c r="L14" s="1279"/>
      <c r="M14" s="1279"/>
      <c r="N14" s="1279"/>
      <c r="O14" s="1279"/>
      <c r="P14" s="1279"/>
      <c r="Q14" s="1279"/>
      <c r="R14" s="1279"/>
      <c r="S14" s="1279"/>
      <c r="T14" s="1279"/>
      <c r="U14" s="1279"/>
      <c r="V14" s="1279"/>
      <c r="W14" s="1279"/>
      <c r="X14" s="1279"/>
      <c r="Y14" s="1279"/>
      <c r="Z14" s="1279"/>
      <c r="AA14" s="1279"/>
      <c r="AB14" s="1279"/>
      <c r="AC14" s="1279"/>
      <c r="AD14" s="1279"/>
      <c r="AE14" s="1279"/>
      <c r="AF14" s="1279"/>
      <c r="AG14" s="1279"/>
      <c r="AH14" s="1279"/>
      <c r="AI14" s="1279"/>
      <c r="AJ14" s="1279"/>
      <c r="AK14" s="1279"/>
      <c r="AL14" s="1279"/>
      <c r="AM14" s="1279"/>
      <c r="AN14" s="1279"/>
      <c r="AO14" s="1279"/>
      <c r="AP14" s="1279"/>
      <c r="AQ14" s="1279"/>
      <c r="AR14" s="1279"/>
      <c r="AS14" s="1279"/>
      <c r="AT14" s="1279"/>
      <c r="AU14" s="1279"/>
      <c r="AV14" s="1279"/>
      <c r="AW14" s="1279"/>
      <c r="AX14" s="1279"/>
      <c r="AY14" s="1279"/>
      <c r="AZ14" s="1279"/>
      <c r="BA14" s="1279"/>
      <c r="BB14" s="1279"/>
      <c r="BC14" s="1279"/>
      <c r="BD14" s="1279"/>
      <c r="BE14" s="1279"/>
      <c r="BF14" s="1279"/>
      <c r="BG14" s="1279"/>
      <c r="BH14" s="1279"/>
      <c r="BI14" s="1279"/>
      <c r="BJ14" s="1279"/>
      <c r="BK14" s="1279"/>
      <c r="BL14" s="1279"/>
      <c r="BM14" s="1279"/>
      <c r="BN14" s="1279"/>
      <c r="BO14" s="1279"/>
      <c r="BP14" s="1279"/>
      <c r="BQ14" s="1279"/>
      <c r="BR14" s="1279"/>
      <c r="BS14" s="1279"/>
      <c r="BT14" s="1279"/>
      <c r="BU14" s="1279"/>
      <c r="BV14" s="1279"/>
      <c r="BW14" s="1279"/>
      <c r="BX14" s="1279"/>
      <c r="BY14" s="1279"/>
      <c r="BZ14" s="1279"/>
      <c r="CA14" s="1279"/>
      <c r="CB14" s="1279"/>
      <c r="CC14" s="1279"/>
      <c r="CD14" s="1279"/>
      <c r="CE14" s="1279"/>
      <c r="CF14" s="1279"/>
      <c r="CG14" s="1279"/>
      <c r="CH14" s="1279"/>
      <c r="CI14" s="1279"/>
      <c r="CJ14" s="1279"/>
      <c r="CK14" s="1279"/>
      <c r="CL14" s="1279"/>
      <c r="CM14" s="1279"/>
      <c r="CN14" s="1279"/>
      <c r="CO14" s="1279"/>
      <c r="CP14" s="1279"/>
      <c r="CQ14" s="1279"/>
      <c r="CR14" s="1279"/>
      <c r="CS14" s="1279"/>
      <c r="CT14" s="1279"/>
      <c r="CU14" s="1279"/>
      <c r="CV14" s="1279"/>
      <c r="CW14" s="1279"/>
      <c r="CX14" s="1279"/>
      <c r="CY14" s="1279"/>
      <c r="CZ14" s="1279"/>
      <c r="DA14" s="1279"/>
      <c r="DB14" s="1279"/>
      <c r="DC14" s="1279"/>
      <c r="DD14" s="1279"/>
      <c r="DE14" s="1279"/>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 x14ac:dyDescent="0.2">
      <c r="A15" s="1278"/>
      <c r="B15" s="1279"/>
      <c r="C15" s="1279"/>
      <c r="D15" s="1279"/>
      <c r="E15" s="1279"/>
      <c r="F15" s="1279"/>
      <c r="G15" s="1279"/>
      <c r="H15" s="1279"/>
      <c r="I15" s="1279"/>
      <c r="J15" s="1279"/>
      <c r="K15" s="1279"/>
      <c r="L15" s="1279"/>
      <c r="M15" s="1279"/>
      <c r="N15" s="1279"/>
      <c r="O15" s="1279"/>
      <c r="P15" s="1279"/>
      <c r="Q15" s="1279"/>
      <c r="R15" s="1279"/>
      <c r="S15" s="1279"/>
      <c r="T15" s="1279"/>
      <c r="U15" s="1279"/>
      <c r="V15" s="1279"/>
      <c r="W15" s="1279"/>
      <c r="X15" s="1279"/>
      <c r="Y15" s="1279"/>
      <c r="Z15" s="1279"/>
      <c r="AA15" s="1279"/>
      <c r="AB15" s="1279"/>
      <c r="AC15" s="1279"/>
      <c r="AD15" s="1279"/>
      <c r="AE15" s="1279"/>
      <c r="AF15" s="1279"/>
      <c r="AG15" s="1279"/>
      <c r="AH15" s="1279"/>
      <c r="AI15" s="1279"/>
      <c r="AJ15" s="1279"/>
      <c r="AK15" s="1279"/>
      <c r="AL15" s="1279"/>
      <c r="AM15" s="1279"/>
      <c r="AN15" s="1279"/>
      <c r="AO15" s="1279"/>
      <c r="AP15" s="1279"/>
      <c r="AQ15" s="1279"/>
      <c r="AR15" s="1279"/>
      <c r="AS15" s="1279"/>
      <c r="AT15" s="1279"/>
      <c r="AU15" s="1279"/>
      <c r="AV15" s="1279"/>
      <c r="AW15" s="1279"/>
      <c r="AX15" s="1279"/>
      <c r="AY15" s="1279"/>
      <c r="AZ15" s="1279"/>
      <c r="BA15" s="1279"/>
      <c r="BB15" s="1279"/>
      <c r="BC15" s="1279"/>
      <c r="BD15" s="1279"/>
      <c r="BE15" s="1279"/>
      <c r="BF15" s="1279"/>
      <c r="BG15" s="1279"/>
      <c r="BH15" s="1279"/>
      <c r="BI15" s="1279"/>
      <c r="BJ15" s="1279"/>
      <c r="BK15" s="1279"/>
      <c r="BL15" s="1279"/>
      <c r="BM15" s="1279"/>
      <c r="BN15" s="1279"/>
      <c r="BO15" s="1279"/>
      <c r="BP15" s="1279"/>
      <c r="BQ15" s="1279"/>
      <c r="BR15" s="1279"/>
      <c r="BS15" s="1279"/>
      <c r="BT15" s="1279"/>
      <c r="BU15" s="1279"/>
      <c r="BV15" s="1279"/>
      <c r="BW15" s="1279"/>
      <c r="BX15" s="1279"/>
      <c r="BY15" s="1279"/>
      <c r="BZ15" s="1279"/>
      <c r="CA15" s="1279"/>
      <c r="CB15" s="1279"/>
      <c r="CC15" s="1279"/>
      <c r="CD15" s="1279"/>
      <c r="CE15" s="1279"/>
      <c r="CF15" s="1279"/>
      <c r="CG15" s="1279"/>
      <c r="CH15" s="1279"/>
      <c r="CI15" s="1279"/>
      <c r="CJ15" s="1279"/>
      <c r="CK15" s="1279"/>
      <c r="CL15" s="1279"/>
      <c r="CM15" s="1279"/>
      <c r="CN15" s="1279"/>
      <c r="CO15" s="1279"/>
      <c r="CP15" s="1279"/>
      <c r="CQ15" s="1279"/>
      <c r="CR15" s="1279"/>
      <c r="CS15" s="1279"/>
      <c r="CT15" s="1279"/>
      <c r="CU15" s="1279"/>
      <c r="CV15" s="1279"/>
      <c r="CW15" s="1279"/>
      <c r="CX15" s="1279"/>
      <c r="CY15" s="1279"/>
      <c r="CZ15" s="1279"/>
      <c r="DA15" s="1279"/>
      <c r="DB15" s="1279"/>
      <c r="DC15" s="1279"/>
      <c r="DD15" s="1279"/>
      <c r="DE15" s="1279"/>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 x14ac:dyDescent="0.2">
      <c r="A16" s="1278"/>
      <c r="B16" s="1279"/>
      <c r="C16" s="1279"/>
      <c r="D16" s="1279"/>
      <c r="E16" s="1279"/>
      <c r="F16" s="1279"/>
      <c r="G16" s="1279"/>
      <c r="H16" s="1279"/>
      <c r="I16" s="1279"/>
      <c r="J16" s="1279"/>
      <c r="K16" s="1279"/>
      <c r="L16" s="1279"/>
      <c r="M16" s="1279"/>
      <c r="N16" s="1279"/>
      <c r="O16" s="1279"/>
      <c r="P16" s="1279"/>
      <c r="Q16" s="1279"/>
      <c r="R16" s="1279"/>
      <c r="S16" s="1279"/>
      <c r="T16" s="1279"/>
      <c r="U16" s="1279"/>
      <c r="V16" s="1279"/>
      <c r="W16" s="1279"/>
      <c r="X16" s="1279"/>
      <c r="Y16" s="1279"/>
      <c r="Z16" s="1279"/>
      <c r="AA16" s="1279"/>
      <c r="AB16" s="1279"/>
      <c r="AC16" s="1279"/>
      <c r="AD16" s="1279"/>
      <c r="AE16" s="1279"/>
      <c r="AF16" s="1279"/>
      <c r="AG16" s="1279"/>
      <c r="AH16" s="1279"/>
      <c r="AI16" s="1279"/>
      <c r="AJ16" s="1279"/>
      <c r="AK16" s="1279"/>
      <c r="AL16" s="1279"/>
      <c r="AM16" s="1279"/>
      <c r="AN16" s="1279"/>
      <c r="AO16" s="1279"/>
      <c r="AP16" s="1279"/>
      <c r="AQ16" s="1279"/>
      <c r="AR16" s="1279"/>
      <c r="AS16" s="1279"/>
      <c r="AT16" s="1279"/>
      <c r="AU16" s="1279"/>
      <c r="AV16" s="1279"/>
      <c r="AW16" s="1279"/>
      <c r="AX16" s="1279"/>
      <c r="AY16" s="1279"/>
      <c r="AZ16" s="1279"/>
      <c r="BA16" s="1279"/>
      <c r="BB16" s="1279"/>
      <c r="BC16" s="1279"/>
      <c r="BD16" s="1279"/>
      <c r="BE16" s="1279"/>
      <c r="BF16" s="1279"/>
      <c r="BG16" s="1279"/>
      <c r="BH16" s="1279"/>
      <c r="BI16" s="1279"/>
      <c r="BJ16" s="1279"/>
      <c r="BK16" s="1279"/>
      <c r="BL16" s="1279"/>
      <c r="BM16" s="1279"/>
      <c r="BN16" s="1279"/>
      <c r="BO16" s="1279"/>
      <c r="BP16" s="1279"/>
      <c r="BQ16" s="1279"/>
      <c r="BR16" s="1279"/>
      <c r="BS16" s="1279"/>
      <c r="BT16" s="1279"/>
      <c r="BU16" s="1279"/>
      <c r="BV16" s="1279"/>
      <c r="BW16" s="1279"/>
      <c r="BX16" s="1279"/>
      <c r="BY16" s="1279"/>
      <c r="BZ16" s="1279"/>
      <c r="CA16" s="1279"/>
      <c r="CB16" s="1279"/>
      <c r="CC16" s="1279"/>
      <c r="CD16" s="1279"/>
      <c r="CE16" s="1279"/>
      <c r="CF16" s="1279"/>
      <c r="CG16" s="1279"/>
      <c r="CH16" s="1279"/>
      <c r="CI16" s="1279"/>
      <c r="CJ16" s="1279"/>
      <c r="CK16" s="1279"/>
      <c r="CL16" s="1279"/>
      <c r="CM16" s="1279"/>
      <c r="CN16" s="1279"/>
      <c r="CO16" s="1279"/>
      <c r="CP16" s="1279"/>
      <c r="CQ16" s="1279"/>
      <c r="CR16" s="1279"/>
      <c r="CS16" s="1279"/>
      <c r="CT16" s="1279"/>
      <c r="CU16" s="1279"/>
      <c r="CV16" s="1279"/>
      <c r="CW16" s="1279"/>
      <c r="CX16" s="1279"/>
      <c r="CY16" s="1279"/>
      <c r="CZ16" s="1279"/>
      <c r="DA16" s="1279"/>
      <c r="DB16" s="1279"/>
      <c r="DC16" s="1279"/>
      <c r="DD16" s="1279"/>
      <c r="DE16" s="1279"/>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 x14ac:dyDescent="0.2">
      <c r="A17" s="1278"/>
      <c r="B17" s="1279"/>
      <c r="C17" s="1279"/>
      <c r="D17" s="1279"/>
      <c r="E17" s="1279"/>
      <c r="F17" s="1279"/>
      <c r="G17" s="1279"/>
      <c r="H17" s="1279"/>
      <c r="I17" s="1279"/>
      <c r="J17" s="1279"/>
      <c r="K17" s="1279"/>
      <c r="L17" s="1279"/>
      <c r="M17" s="1279"/>
      <c r="N17" s="1279"/>
      <c r="O17" s="1279"/>
      <c r="P17" s="1279"/>
      <c r="Q17" s="1279"/>
      <c r="R17" s="1279"/>
      <c r="S17" s="1279"/>
      <c r="T17" s="1279"/>
      <c r="U17" s="1279"/>
      <c r="V17" s="1279"/>
      <c r="W17" s="1279"/>
      <c r="X17" s="1279"/>
      <c r="Y17" s="1279"/>
      <c r="Z17" s="1279"/>
      <c r="AA17" s="1279"/>
      <c r="AB17" s="1279"/>
      <c r="AC17" s="1279"/>
      <c r="AD17" s="1279"/>
      <c r="AE17" s="1279"/>
      <c r="AF17" s="1279"/>
      <c r="AG17" s="1279"/>
      <c r="AH17" s="1279"/>
      <c r="AI17" s="1279"/>
      <c r="AJ17" s="1279"/>
      <c r="AK17" s="1279"/>
      <c r="AL17" s="1279"/>
      <c r="AM17" s="1279"/>
      <c r="AN17" s="1279"/>
      <c r="AO17" s="1279"/>
      <c r="AP17" s="1279"/>
      <c r="AQ17" s="1279"/>
      <c r="AR17" s="1279"/>
      <c r="AS17" s="1279"/>
      <c r="AT17" s="1279"/>
      <c r="AU17" s="1279"/>
      <c r="AV17" s="1279"/>
      <c r="AW17" s="1279"/>
      <c r="AX17" s="1279"/>
      <c r="AY17" s="1279"/>
      <c r="AZ17" s="1279"/>
      <c r="BA17" s="1279"/>
      <c r="BB17" s="1279"/>
      <c r="BC17" s="1279"/>
      <c r="BD17" s="1279"/>
      <c r="BE17" s="1279"/>
      <c r="BF17" s="1279"/>
      <c r="BG17" s="1279"/>
      <c r="BH17" s="1279"/>
      <c r="BI17" s="1279"/>
      <c r="BJ17" s="1279"/>
      <c r="BK17" s="1279"/>
      <c r="BL17" s="1279"/>
      <c r="BM17" s="1279"/>
      <c r="BN17" s="1279"/>
      <c r="BO17" s="1279"/>
      <c r="BP17" s="1279"/>
      <c r="BQ17" s="1279"/>
      <c r="BR17" s="1279"/>
      <c r="BS17" s="1279"/>
      <c r="BT17" s="1279"/>
      <c r="BU17" s="1279"/>
      <c r="BV17" s="1279"/>
      <c r="BW17" s="1279"/>
      <c r="BX17" s="1279"/>
      <c r="BY17" s="1279"/>
      <c r="BZ17" s="1279"/>
      <c r="CA17" s="1279"/>
      <c r="CB17" s="1279"/>
      <c r="CC17" s="1279"/>
      <c r="CD17" s="1279"/>
      <c r="CE17" s="1279"/>
      <c r="CF17" s="1279"/>
      <c r="CG17" s="1279"/>
      <c r="CH17" s="1279"/>
      <c r="CI17" s="1279"/>
      <c r="CJ17" s="1279"/>
      <c r="CK17" s="1279"/>
      <c r="CL17" s="1279"/>
      <c r="CM17" s="1279"/>
      <c r="CN17" s="1279"/>
      <c r="CO17" s="1279"/>
      <c r="CP17" s="1279"/>
      <c r="CQ17" s="1279"/>
      <c r="CR17" s="1279"/>
      <c r="CS17" s="1279"/>
      <c r="CT17" s="1279"/>
      <c r="CU17" s="1279"/>
      <c r="CV17" s="1279"/>
      <c r="CW17" s="1279"/>
      <c r="CX17" s="1279"/>
      <c r="CY17" s="1279"/>
      <c r="CZ17" s="1279"/>
      <c r="DA17" s="1279"/>
      <c r="DB17" s="1279"/>
      <c r="DC17" s="1279"/>
      <c r="DD17" s="1279"/>
      <c r="DE17" s="1279"/>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 x14ac:dyDescent="0.2">
      <c r="A18" s="1278"/>
      <c r="B18" s="1279"/>
      <c r="C18" s="1279"/>
      <c r="D18" s="1279"/>
      <c r="E18" s="1279"/>
      <c r="F18" s="1279"/>
      <c r="G18" s="1279"/>
      <c r="H18" s="1279"/>
      <c r="I18" s="1279"/>
      <c r="J18" s="1279"/>
      <c r="K18" s="1279"/>
      <c r="L18" s="1279"/>
      <c r="M18" s="1279"/>
      <c r="N18" s="1279"/>
      <c r="O18" s="1279"/>
      <c r="P18" s="1279"/>
      <c r="Q18" s="1279"/>
      <c r="R18" s="1279"/>
      <c r="S18" s="1279"/>
      <c r="T18" s="1279"/>
      <c r="U18" s="1279"/>
      <c r="V18" s="1279"/>
      <c r="W18" s="1279"/>
      <c r="X18" s="1279"/>
      <c r="Y18" s="1279"/>
      <c r="Z18" s="1279"/>
      <c r="AA18" s="1279"/>
      <c r="AB18" s="1279"/>
      <c r="AC18" s="1279"/>
      <c r="AD18" s="1279"/>
      <c r="AE18" s="1279"/>
      <c r="AF18" s="1279"/>
      <c r="AG18" s="1279"/>
      <c r="AH18" s="1279"/>
      <c r="AI18" s="1279"/>
      <c r="AJ18" s="1279"/>
      <c r="AK18" s="1279"/>
      <c r="AL18" s="1279"/>
      <c r="AM18" s="1279"/>
      <c r="AN18" s="1279"/>
      <c r="AO18" s="1279"/>
      <c r="AP18" s="1279"/>
      <c r="AQ18" s="1279"/>
      <c r="AR18" s="1279"/>
      <c r="AS18" s="1279"/>
      <c r="AT18" s="1279"/>
      <c r="AU18" s="1279"/>
      <c r="AV18" s="1279"/>
      <c r="AW18" s="1279"/>
      <c r="AX18" s="1279"/>
      <c r="AY18" s="1279"/>
      <c r="AZ18" s="1279"/>
      <c r="BA18" s="1279"/>
      <c r="BB18" s="1279"/>
      <c r="BC18" s="1279"/>
      <c r="BD18" s="1279"/>
      <c r="BE18" s="1279"/>
      <c r="BF18" s="1279"/>
      <c r="BG18" s="1279"/>
      <c r="BH18" s="1279"/>
      <c r="BI18" s="1279"/>
      <c r="BJ18" s="1279"/>
      <c r="BK18" s="1279"/>
      <c r="BL18" s="1279"/>
      <c r="BM18" s="1279"/>
      <c r="BN18" s="1279"/>
      <c r="BO18" s="1279"/>
      <c r="BP18" s="1279"/>
      <c r="BQ18" s="1279"/>
      <c r="BR18" s="1279"/>
      <c r="BS18" s="1279"/>
      <c r="BT18" s="1279"/>
      <c r="BU18" s="1279"/>
      <c r="BV18" s="1279"/>
      <c r="BW18" s="1279"/>
      <c r="BX18" s="1279"/>
      <c r="BY18" s="1279"/>
      <c r="BZ18" s="1279"/>
      <c r="CA18" s="1279"/>
      <c r="CB18" s="1279"/>
      <c r="CC18" s="1279"/>
      <c r="CD18" s="1279"/>
      <c r="CE18" s="1279"/>
      <c r="CF18" s="1279"/>
      <c r="CG18" s="1279"/>
      <c r="CH18" s="1279"/>
      <c r="CI18" s="1279"/>
      <c r="CJ18" s="1279"/>
      <c r="CK18" s="1279"/>
      <c r="CL18" s="1279"/>
      <c r="CM18" s="1279"/>
      <c r="CN18" s="1279"/>
      <c r="CO18" s="1279"/>
      <c r="CP18" s="1279"/>
      <c r="CQ18" s="1279"/>
      <c r="CR18" s="1279"/>
      <c r="CS18" s="1279"/>
      <c r="CT18" s="1279"/>
      <c r="CU18" s="1279"/>
      <c r="CV18" s="1279"/>
      <c r="CW18" s="1279"/>
      <c r="CX18" s="1279"/>
      <c r="CY18" s="1279"/>
      <c r="CZ18" s="1279"/>
      <c r="DA18" s="1279"/>
      <c r="DB18" s="1279"/>
      <c r="DC18" s="1279"/>
      <c r="DD18" s="1279"/>
      <c r="DE18" s="1279"/>
      <c r="DF18" s="293"/>
      <c r="DG18" s="293"/>
      <c r="DH18" s="293"/>
      <c r="DI18" s="293"/>
      <c r="DJ18" s="293"/>
      <c r="DK18" s="293"/>
      <c r="DL18" s="293"/>
      <c r="DM18" s="293"/>
      <c r="DN18" s="293"/>
      <c r="DO18" s="293"/>
      <c r="DP18" s="293"/>
      <c r="DQ18" s="293"/>
      <c r="DR18" s="293"/>
      <c r="DS18" s="293"/>
      <c r="DT18" s="293"/>
      <c r="DU18" s="293"/>
      <c r="DV18" s="293"/>
      <c r="DW18" s="293"/>
    </row>
    <row r="19" spans="1:351" ht="13" x14ac:dyDescent="0.2">
      <c r="DD19" s="1278"/>
      <c r="DE19" s="1278"/>
    </row>
    <row r="20" spans="1:351" ht="13" x14ac:dyDescent="0.2">
      <c r="DD20" s="1278"/>
      <c r="DE20" s="1278"/>
    </row>
    <row r="21" spans="1:351" ht="16.5" x14ac:dyDescent="0.2">
      <c r="B21" s="1280"/>
      <c r="C21" s="1281"/>
      <c r="D21" s="1281"/>
      <c r="E21" s="1281"/>
      <c r="F21" s="1281"/>
      <c r="G21" s="1281"/>
      <c r="H21" s="1281"/>
      <c r="I21" s="1281"/>
      <c r="J21" s="1281"/>
      <c r="K21" s="1281"/>
      <c r="L21" s="1281"/>
      <c r="M21" s="1281"/>
      <c r="N21" s="1282"/>
      <c r="O21" s="1281"/>
      <c r="P21" s="1281"/>
      <c r="Q21" s="1281"/>
      <c r="R21" s="1281"/>
      <c r="S21" s="1281"/>
      <c r="T21" s="1281"/>
      <c r="U21" s="1281"/>
      <c r="V21" s="1281"/>
      <c r="W21" s="1281"/>
      <c r="X21" s="1281"/>
      <c r="Y21" s="1281"/>
      <c r="Z21" s="1281"/>
      <c r="AA21" s="1281"/>
      <c r="AB21" s="1281"/>
      <c r="AC21" s="1281"/>
      <c r="AD21" s="1281"/>
      <c r="AE21" s="1281"/>
      <c r="AF21" s="1281"/>
      <c r="AG21" s="1281"/>
      <c r="AH21" s="1281"/>
      <c r="AI21" s="1281"/>
      <c r="AJ21" s="1281"/>
      <c r="AK21" s="1281"/>
      <c r="AL21" s="1281"/>
      <c r="AM21" s="1281"/>
      <c r="AN21" s="1281"/>
      <c r="AO21" s="1281"/>
      <c r="AP21" s="1281"/>
      <c r="AQ21" s="1281"/>
      <c r="AR21" s="1281"/>
      <c r="AS21" s="1281"/>
      <c r="AT21" s="1282"/>
      <c r="AU21" s="1281"/>
      <c r="AV21" s="1281"/>
      <c r="AW21" s="1281"/>
      <c r="AX21" s="1281"/>
      <c r="AY21" s="1281"/>
      <c r="AZ21" s="1281"/>
      <c r="BA21" s="1281"/>
      <c r="BB21" s="1281"/>
      <c r="BC21" s="1281"/>
      <c r="BD21" s="1281"/>
      <c r="BE21" s="1281"/>
      <c r="BF21" s="1282"/>
      <c r="BG21" s="1281"/>
      <c r="BH21" s="1281"/>
      <c r="BI21" s="1281"/>
      <c r="BJ21" s="1281"/>
      <c r="BK21" s="1281"/>
      <c r="BL21" s="1281"/>
      <c r="BM21" s="1281"/>
      <c r="BN21" s="1281"/>
      <c r="BO21" s="1281"/>
      <c r="BP21" s="1281"/>
      <c r="BQ21" s="1281"/>
      <c r="BR21" s="1282"/>
      <c r="BS21" s="1281"/>
      <c r="BT21" s="1281"/>
      <c r="BU21" s="1281"/>
      <c r="BV21" s="1281"/>
      <c r="BW21" s="1281"/>
      <c r="BX21" s="1281"/>
      <c r="BY21" s="1281"/>
      <c r="BZ21" s="1281"/>
      <c r="CA21" s="1281"/>
      <c r="CB21" s="1281"/>
      <c r="CC21" s="1281"/>
      <c r="CD21" s="1282"/>
      <c r="CE21" s="1281"/>
      <c r="CF21" s="1281"/>
      <c r="CG21" s="1281"/>
      <c r="CH21" s="1281"/>
      <c r="CI21" s="1281"/>
      <c r="CJ21" s="1281"/>
      <c r="CK21" s="1281"/>
      <c r="CL21" s="1281"/>
      <c r="CM21" s="1281"/>
      <c r="CN21" s="1281"/>
      <c r="CO21" s="1281"/>
      <c r="CP21" s="1282"/>
      <c r="CQ21" s="1281"/>
      <c r="CR21" s="1281"/>
      <c r="CS21" s="1281"/>
      <c r="CT21" s="1281"/>
      <c r="CU21" s="1281"/>
      <c r="CV21" s="1281"/>
      <c r="CW21" s="1281"/>
      <c r="CX21" s="1281"/>
      <c r="CY21" s="1281"/>
      <c r="CZ21" s="1281"/>
      <c r="DA21" s="1281"/>
      <c r="DB21" s="1282"/>
      <c r="DC21" s="1281"/>
      <c r="DD21" s="1283"/>
      <c r="DE21" s="1278"/>
      <c r="MM21" s="1284"/>
    </row>
    <row r="22" spans="1:351" ht="16.5" x14ac:dyDescent="0.2">
      <c r="B22" s="1285"/>
      <c r="MM22" s="1284"/>
    </row>
    <row r="23" spans="1:351" ht="13" x14ac:dyDescent="0.2">
      <c r="B23" s="1285"/>
    </row>
    <row r="24" spans="1:351" ht="13" x14ac:dyDescent="0.2">
      <c r="B24" s="1285"/>
    </row>
    <row r="25" spans="1:351" ht="13" x14ac:dyDescent="0.2">
      <c r="B25" s="1285"/>
    </row>
    <row r="26" spans="1:351" ht="13" x14ac:dyDescent="0.2">
      <c r="B26" s="1285"/>
    </row>
    <row r="27" spans="1:351" ht="13" x14ac:dyDescent="0.2">
      <c r="B27" s="1285"/>
    </row>
    <row r="28" spans="1:351" ht="13" x14ac:dyDescent="0.2">
      <c r="B28" s="1285"/>
    </row>
    <row r="29" spans="1:351" ht="13" x14ac:dyDescent="0.2">
      <c r="B29" s="1285"/>
    </row>
    <row r="30" spans="1:351" ht="13" x14ac:dyDescent="0.2">
      <c r="B30" s="1285"/>
    </row>
    <row r="31" spans="1:351" ht="13" x14ac:dyDescent="0.2">
      <c r="B31" s="1285"/>
    </row>
    <row r="32" spans="1:351" ht="13" x14ac:dyDescent="0.2">
      <c r="B32" s="1285"/>
    </row>
    <row r="33" spans="2:109" ht="13" x14ac:dyDescent="0.2">
      <c r="B33" s="1285"/>
    </row>
    <row r="34" spans="2:109" ht="13" x14ac:dyDescent="0.2">
      <c r="B34" s="1285"/>
    </row>
    <row r="35" spans="2:109" ht="13" x14ac:dyDescent="0.2">
      <c r="B35" s="1285"/>
    </row>
    <row r="36" spans="2:109" ht="13" x14ac:dyDescent="0.2">
      <c r="B36" s="1285"/>
    </row>
    <row r="37" spans="2:109" ht="13" x14ac:dyDescent="0.2">
      <c r="B37" s="1285"/>
    </row>
    <row r="38" spans="2:109" ht="13" x14ac:dyDescent="0.2">
      <c r="B38" s="1285"/>
    </row>
    <row r="39" spans="2:109" ht="13" x14ac:dyDescent="0.2">
      <c r="B39" s="1287"/>
      <c r="C39" s="1288"/>
      <c r="D39" s="1288"/>
      <c r="E39" s="1288"/>
      <c r="F39" s="1288"/>
      <c r="G39" s="1288"/>
      <c r="H39" s="1288"/>
      <c r="I39" s="1288"/>
      <c r="J39" s="1288"/>
      <c r="K39" s="1288"/>
      <c r="L39" s="1288"/>
      <c r="M39" s="1288"/>
      <c r="N39" s="1288"/>
      <c r="O39" s="1288"/>
      <c r="P39" s="1288"/>
      <c r="Q39" s="1288"/>
      <c r="R39" s="1288"/>
      <c r="S39" s="1288"/>
      <c r="T39" s="1288"/>
      <c r="U39" s="1288"/>
      <c r="V39" s="1288"/>
      <c r="W39" s="1288"/>
      <c r="X39" s="1288"/>
      <c r="Y39" s="1288"/>
      <c r="Z39" s="1288"/>
      <c r="AA39" s="1288"/>
      <c r="AB39" s="1288"/>
      <c r="AC39" s="1288"/>
      <c r="AD39" s="1288"/>
      <c r="AE39" s="1288"/>
      <c r="AF39" s="1288"/>
      <c r="AG39" s="1288"/>
      <c r="AH39" s="1288"/>
      <c r="AI39" s="1288"/>
      <c r="AJ39" s="1288"/>
      <c r="AK39" s="1288"/>
      <c r="AL39" s="1288"/>
      <c r="AM39" s="1288"/>
      <c r="AN39" s="1288"/>
      <c r="AO39" s="1288"/>
      <c r="AP39" s="1288"/>
      <c r="AQ39" s="1288"/>
      <c r="AR39" s="1288"/>
      <c r="AS39" s="1288"/>
      <c r="AT39" s="1288"/>
      <c r="AU39" s="1288"/>
      <c r="AV39" s="1288"/>
      <c r="AW39" s="1288"/>
      <c r="AX39" s="1288"/>
      <c r="AY39" s="1288"/>
      <c r="AZ39" s="1288"/>
      <c r="BA39" s="1288"/>
      <c r="BB39" s="1288"/>
      <c r="BC39" s="1288"/>
      <c r="BD39" s="1288"/>
      <c r="BE39" s="1288"/>
      <c r="BF39" s="1288"/>
      <c r="BG39" s="1288"/>
      <c r="BH39" s="1288"/>
      <c r="BI39" s="1288"/>
      <c r="BJ39" s="1288"/>
      <c r="BK39" s="1288"/>
      <c r="BL39" s="1288"/>
      <c r="BM39" s="1288"/>
      <c r="BN39" s="1288"/>
      <c r="BO39" s="1288"/>
      <c r="BP39" s="1288"/>
      <c r="BQ39" s="1288"/>
      <c r="BR39" s="1288"/>
      <c r="BS39" s="1288"/>
      <c r="BT39" s="1288"/>
      <c r="BU39" s="1288"/>
      <c r="BV39" s="1288"/>
      <c r="BW39" s="1288"/>
      <c r="BX39" s="1288"/>
      <c r="BY39" s="1288"/>
      <c r="BZ39" s="1288"/>
      <c r="CA39" s="1288"/>
      <c r="CB39" s="1288"/>
      <c r="CC39" s="1288"/>
      <c r="CD39" s="1288"/>
      <c r="CE39" s="1288"/>
      <c r="CF39" s="1288"/>
      <c r="CG39" s="1288"/>
      <c r="CH39" s="1288"/>
      <c r="CI39" s="1288"/>
      <c r="CJ39" s="1288"/>
      <c r="CK39" s="1288"/>
      <c r="CL39" s="1288"/>
      <c r="CM39" s="1288"/>
      <c r="CN39" s="1288"/>
      <c r="CO39" s="1288"/>
      <c r="CP39" s="1288"/>
      <c r="CQ39" s="1288"/>
      <c r="CR39" s="1288"/>
      <c r="CS39" s="1288"/>
      <c r="CT39" s="1288"/>
      <c r="CU39" s="1288"/>
      <c r="CV39" s="1288"/>
      <c r="CW39" s="1288"/>
      <c r="CX39" s="1288"/>
      <c r="CY39" s="1288"/>
      <c r="CZ39" s="1288"/>
      <c r="DA39" s="1288"/>
      <c r="DB39" s="1288"/>
      <c r="DC39" s="1288"/>
      <c r="DD39" s="1289"/>
    </row>
    <row r="40" spans="2:109" ht="13" x14ac:dyDescent="0.2">
      <c r="B40" s="1290"/>
      <c r="DD40" s="1290"/>
      <c r="DE40" s="1278"/>
    </row>
    <row r="41" spans="2:109" ht="16.5" x14ac:dyDescent="0.2">
      <c r="B41" s="1291" t="s">
        <v>614</v>
      </c>
      <c r="C41" s="1281"/>
      <c r="D41" s="1281"/>
      <c r="E41" s="1281"/>
      <c r="F41" s="1281"/>
      <c r="G41" s="1281"/>
      <c r="H41" s="1281"/>
      <c r="I41" s="1281"/>
      <c r="J41" s="1281"/>
      <c r="K41" s="1281"/>
      <c r="L41" s="1281"/>
      <c r="M41" s="1281"/>
      <c r="N41" s="1281"/>
      <c r="O41" s="1281"/>
      <c r="P41" s="1281"/>
      <c r="Q41" s="1281"/>
      <c r="R41" s="1281"/>
      <c r="S41" s="1281"/>
      <c r="T41" s="1281"/>
      <c r="U41" s="1281"/>
      <c r="V41" s="1281"/>
      <c r="W41" s="1281"/>
      <c r="X41" s="1281"/>
      <c r="Y41" s="1281"/>
      <c r="Z41" s="1281"/>
      <c r="AA41" s="1281"/>
      <c r="AB41" s="1281"/>
      <c r="AC41" s="1281"/>
      <c r="AD41" s="1281"/>
      <c r="AE41" s="1281"/>
      <c r="AF41" s="1281"/>
      <c r="AG41" s="1281"/>
      <c r="AH41" s="1281"/>
      <c r="AI41" s="1281"/>
      <c r="AJ41" s="1281"/>
      <c r="AK41" s="1281"/>
      <c r="AL41" s="1281"/>
      <c r="AM41" s="1281"/>
      <c r="AN41" s="1281"/>
      <c r="AO41" s="1281"/>
      <c r="AP41" s="1281"/>
      <c r="AQ41" s="1281"/>
      <c r="AR41" s="1281"/>
      <c r="AS41" s="1281"/>
      <c r="AT41" s="1281"/>
      <c r="AU41" s="1281"/>
      <c r="AV41" s="1281"/>
      <c r="AW41" s="1281"/>
      <c r="AX41" s="1281"/>
      <c r="AY41" s="1281"/>
      <c r="AZ41" s="1281"/>
      <c r="BA41" s="1281"/>
      <c r="BB41" s="1281"/>
      <c r="BC41" s="1281"/>
      <c r="BD41" s="1281"/>
      <c r="BE41" s="1281"/>
      <c r="BF41" s="1281"/>
      <c r="BG41" s="1281"/>
      <c r="BH41" s="1281"/>
      <c r="BI41" s="1281"/>
      <c r="BJ41" s="1281"/>
      <c r="BK41" s="1281"/>
      <c r="BL41" s="1281"/>
      <c r="BM41" s="1281"/>
      <c r="BN41" s="1281"/>
      <c r="BO41" s="1281"/>
      <c r="BP41" s="1281"/>
      <c r="BQ41" s="1281"/>
      <c r="BR41" s="1281"/>
      <c r="BS41" s="1281"/>
      <c r="BT41" s="1281"/>
      <c r="BU41" s="1281"/>
      <c r="BV41" s="1281"/>
      <c r="BW41" s="1281"/>
      <c r="BX41" s="1281"/>
      <c r="BY41" s="1281"/>
      <c r="BZ41" s="1281"/>
      <c r="CA41" s="1281"/>
      <c r="CB41" s="1281"/>
      <c r="CC41" s="1281"/>
      <c r="CD41" s="1281"/>
      <c r="CE41" s="1281"/>
      <c r="CF41" s="1281"/>
      <c r="CG41" s="1281"/>
      <c r="CH41" s="1281"/>
      <c r="CI41" s="1281"/>
      <c r="CJ41" s="1281"/>
      <c r="CK41" s="1281"/>
      <c r="CL41" s="1281"/>
      <c r="CM41" s="1281"/>
      <c r="CN41" s="1281"/>
      <c r="CO41" s="1281"/>
      <c r="CP41" s="1281"/>
      <c r="CQ41" s="1281"/>
      <c r="CR41" s="1281"/>
      <c r="CS41" s="1281"/>
      <c r="CT41" s="1281"/>
      <c r="CU41" s="1281"/>
      <c r="CV41" s="1281"/>
      <c r="CW41" s="1281"/>
      <c r="CX41" s="1281"/>
      <c r="CY41" s="1281"/>
      <c r="CZ41" s="1281"/>
      <c r="DA41" s="1281"/>
      <c r="DB41" s="1281"/>
      <c r="DC41" s="1281"/>
      <c r="DD41" s="1283"/>
    </row>
    <row r="42" spans="2:109" ht="13" x14ac:dyDescent="0.2">
      <c r="B42" s="1285"/>
      <c r="G42" s="1292"/>
      <c r="I42" s="1293"/>
      <c r="J42" s="1293"/>
      <c r="K42" s="1293"/>
      <c r="AM42" s="1292"/>
      <c r="AN42" s="1292" t="s">
        <v>615</v>
      </c>
      <c r="AP42" s="1293"/>
      <c r="AQ42" s="1293"/>
      <c r="AR42" s="1293"/>
      <c r="AY42" s="1292"/>
      <c r="BA42" s="1293"/>
      <c r="BB42" s="1293"/>
      <c r="BC42" s="1293"/>
      <c r="BK42" s="1292"/>
      <c r="BM42" s="1293"/>
      <c r="BN42" s="1293"/>
      <c r="BO42" s="1293"/>
      <c r="BW42" s="1292"/>
      <c r="BY42" s="1293"/>
      <c r="BZ42" s="1293"/>
      <c r="CA42" s="1293"/>
      <c r="CI42" s="1292"/>
      <c r="CK42" s="1293"/>
      <c r="CL42" s="1293"/>
      <c r="CM42" s="1293"/>
      <c r="CU42" s="1292"/>
      <c r="CW42" s="1293"/>
      <c r="CX42" s="1293"/>
      <c r="CY42" s="1293"/>
    </row>
    <row r="43" spans="2:109" ht="13.5" customHeight="1" x14ac:dyDescent="0.2">
      <c r="B43" s="1285"/>
      <c r="AN43" s="1294" t="s">
        <v>616</v>
      </c>
      <c r="AO43" s="1295"/>
      <c r="AP43" s="1295"/>
      <c r="AQ43" s="1295"/>
      <c r="AR43" s="1295"/>
      <c r="AS43" s="1295"/>
      <c r="AT43" s="1295"/>
      <c r="AU43" s="1295"/>
      <c r="AV43" s="1295"/>
      <c r="AW43" s="1295"/>
      <c r="AX43" s="1295"/>
      <c r="AY43" s="1295"/>
      <c r="AZ43" s="1295"/>
      <c r="BA43" s="1295"/>
      <c r="BB43" s="1295"/>
      <c r="BC43" s="1295"/>
      <c r="BD43" s="1295"/>
      <c r="BE43" s="1295"/>
      <c r="BF43" s="1295"/>
      <c r="BG43" s="1295"/>
      <c r="BH43" s="1295"/>
      <c r="BI43" s="1295"/>
      <c r="BJ43" s="1295"/>
      <c r="BK43" s="1295"/>
      <c r="BL43" s="1295"/>
      <c r="BM43" s="1295"/>
      <c r="BN43" s="1295"/>
      <c r="BO43" s="1295"/>
      <c r="BP43" s="1295"/>
      <c r="BQ43" s="1295"/>
      <c r="BR43" s="1295"/>
      <c r="BS43" s="1295"/>
      <c r="BT43" s="1295"/>
      <c r="BU43" s="1295"/>
      <c r="BV43" s="1295"/>
      <c r="BW43" s="1295"/>
      <c r="BX43" s="1295"/>
      <c r="BY43" s="1295"/>
      <c r="BZ43" s="1295"/>
      <c r="CA43" s="1295"/>
      <c r="CB43" s="1295"/>
      <c r="CC43" s="1295"/>
      <c r="CD43" s="1295"/>
      <c r="CE43" s="1295"/>
      <c r="CF43" s="1295"/>
      <c r="CG43" s="1295"/>
      <c r="CH43" s="1295"/>
      <c r="CI43" s="1295"/>
      <c r="CJ43" s="1295"/>
      <c r="CK43" s="1295"/>
      <c r="CL43" s="1295"/>
      <c r="CM43" s="1295"/>
      <c r="CN43" s="1295"/>
      <c r="CO43" s="1295"/>
      <c r="CP43" s="1295"/>
      <c r="CQ43" s="1295"/>
      <c r="CR43" s="1295"/>
      <c r="CS43" s="1295"/>
      <c r="CT43" s="1295"/>
      <c r="CU43" s="1295"/>
      <c r="CV43" s="1295"/>
      <c r="CW43" s="1295"/>
      <c r="CX43" s="1295"/>
      <c r="CY43" s="1295"/>
      <c r="CZ43" s="1295"/>
      <c r="DA43" s="1295"/>
      <c r="DB43" s="1295"/>
      <c r="DC43" s="1296"/>
    </row>
    <row r="44" spans="2:109" ht="13" x14ac:dyDescent="0.2">
      <c r="B44" s="1285"/>
      <c r="AN44" s="1297"/>
      <c r="AO44" s="1298"/>
      <c r="AP44" s="1298"/>
      <c r="AQ44" s="1298"/>
      <c r="AR44" s="1298"/>
      <c r="AS44" s="1298"/>
      <c r="AT44" s="1298"/>
      <c r="AU44" s="1298"/>
      <c r="AV44" s="1298"/>
      <c r="AW44" s="1298"/>
      <c r="AX44" s="1298"/>
      <c r="AY44" s="1298"/>
      <c r="AZ44" s="1298"/>
      <c r="BA44" s="1298"/>
      <c r="BB44" s="1298"/>
      <c r="BC44" s="1298"/>
      <c r="BD44" s="1298"/>
      <c r="BE44" s="1298"/>
      <c r="BF44" s="1298"/>
      <c r="BG44" s="1298"/>
      <c r="BH44" s="1298"/>
      <c r="BI44" s="1298"/>
      <c r="BJ44" s="1298"/>
      <c r="BK44" s="1298"/>
      <c r="BL44" s="1298"/>
      <c r="BM44" s="1298"/>
      <c r="BN44" s="1298"/>
      <c r="BO44" s="1298"/>
      <c r="BP44" s="1298"/>
      <c r="BQ44" s="1298"/>
      <c r="BR44" s="1298"/>
      <c r="BS44" s="1298"/>
      <c r="BT44" s="1298"/>
      <c r="BU44" s="1298"/>
      <c r="BV44" s="1298"/>
      <c r="BW44" s="1298"/>
      <c r="BX44" s="1298"/>
      <c r="BY44" s="1298"/>
      <c r="BZ44" s="1298"/>
      <c r="CA44" s="1298"/>
      <c r="CB44" s="1298"/>
      <c r="CC44" s="1298"/>
      <c r="CD44" s="1298"/>
      <c r="CE44" s="1298"/>
      <c r="CF44" s="1298"/>
      <c r="CG44" s="1298"/>
      <c r="CH44" s="1298"/>
      <c r="CI44" s="1298"/>
      <c r="CJ44" s="1298"/>
      <c r="CK44" s="1298"/>
      <c r="CL44" s="1298"/>
      <c r="CM44" s="1298"/>
      <c r="CN44" s="1298"/>
      <c r="CO44" s="1298"/>
      <c r="CP44" s="1298"/>
      <c r="CQ44" s="1298"/>
      <c r="CR44" s="1298"/>
      <c r="CS44" s="1298"/>
      <c r="CT44" s="1298"/>
      <c r="CU44" s="1298"/>
      <c r="CV44" s="1298"/>
      <c r="CW44" s="1298"/>
      <c r="CX44" s="1298"/>
      <c r="CY44" s="1298"/>
      <c r="CZ44" s="1298"/>
      <c r="DA44" s="1298"/>
      <c r="DB44" s="1298"/>
      <c r="DC44" s="1299"/>
    </row>
    <row r="45" spans="2:109" ht="13" x14ac:dyDescent="0.2">
      <c r="B45" s="1285"/>
      <c r="AN45" s="1297"/>
      <c r="AO45" s="1298"/>
      <c r="AP45" s="1298"/>
      <c r="AQ45" s="1298"/>
      <c r="AR45" s="1298"/>
      <c r="AS45" s="1298"/>
      <c r="AT45" s="1298"/>
      <c r="AU45" s="1298"/>
      <c r="AV45" s="1298"/>
      <c r="AW45" s="1298"/>
      <c r="AX45" s="1298"/>
      <c r="AY45" s="1298"/>
      <c r="AZ45" s="1298"/>
      <c r="BA45" s="1298"/>
      <c r="BB45" s="1298"/>
      <c r="BC45" s="1298"/>
      <c r="BD45" s="1298"/>
      <c r="BE45" s="1298"/>
      <c r="BF45" s="1298"/>
      <c r="BG45" s="1298"/>
      <c r="BH45" s="1298"/>
      <c r="BI45" s="1298"/>
      <c r="BJ45" s="1298"/>
      <c r="BK45" s="1298"/>
      <c r="BL45" s="1298"/>
      <c r="BM45" s="1298"/>
      <c r="BN45" s="1298"/>
      <c r="BO45" s="1298"/>
      <c r="BP45" s="1298"/>
      <c r="BQ45" s="1298"/>
      <c r="BR45" s="1298"/>
      <c r="BS45" s="1298"/>
      <c r="BT45" s="1298"/>
      <c r="BU45" s="1298"/>
      <c r="BV45" s="1298"/>
      <c r="BW45" s="1298"/>
      <c r="BX45" s="1298"/>
      <c r="BY45" s="1298"/>
      <c r="BZ45" s="1298"/>
      <c r="CA45" s="1298"/>
      <c r="CB45" s="1298"/>
      <c r="CC45" s="1298"/>
      <c r="CD45" s="1298"/>
      <c r="CE45" s="1298"/>
      <c r="CF45" s="1298"/>
      <c r="CG45" s="1298"/>
      <c r="CH45" s="1298"/>
      <c r="CI45" s="1298"/>
      <c r="CJ45" s="1298"/>
      <c r="CK45" s="1298"/>
      <c r="CL45" s="1298"/>
      <c r="CM45" s="1298"/>
      <c r="CN45" s="1298"/>
      <c r="CO45" s="1298"/>
      <c r="CP45" s="1298"/>
      <c r="CQ45" s="1298"/>
      <c r="CR45" s="1298"/>
      <c r="CS45" s="1298"/>
      <c r="CT45" s="1298"/>
      <c r="CU45" s="1298"/>
      <c r="CV45" s="1298"/>
      <c r="CW45" s="1298"/>
      <c r="CX45" s="1298"/>
      <c r="CY45" s="1298"/>
      <c r="CZ45" s="1298"/>
      <c r="DA45" s="1298"/>
      <c r="DB45" s="1298"/>
      <c r="DC45" s="1299"/>
    </row>
    <row r="46" spans="2:109" ht="13" x14ac:dyDescent="0.2">
      <c r="B46" s="1285"/>
      <c r="AN46" s="1297"/>
      <c r="AO46" s="1298"/>
      <c r="AP46" s="1298"/>
      <c r="AQ46" s="1298"/>
      <c r="AR46" s="1298"/>
      <c r="AS46" s="1298"/>
      <c r="AT46" s="1298"/>
      <c r="AU46" s="1298"/>
      <c r="AV46" s="1298"/>
      <c r="AW46" s="1298"/>
      <c r="AX46" s="1298"/>
      <c r="AY46" s="1298"/>
      <c r="AZ46" s="1298"/>
      <c r="BA46" s="1298"/>
      <c r="BB46" s="1298"/>
      <c r="BC46" s="1298"/>
      <c r="BD46" s="1298"/>
      <c r="BE46" s="1298"/>
      <c r="BF46" s="1298"/>
      <c r="BG46" s="1298"/>
      <c r="BH46" s="1298"/>
      <c r="BI46" s="1298"/>
      <c r="BJ46" s="1298"/>
      <c r="BK46" s="1298"/>
      <c r="BL46" s="1298"/>
      <c r="BM46" s="1298"/>
      <c r="BN46" s="1298"/>
      <c r="BO46" s="1298"/>
      <c r="BP46" s="1298"/>
      <c r="BQ46" s="1298"/>
      <c r="BR46" s="1298"/>
      <c r="BS46" s="1298"/>
      <c r="BT46" s="1298"/>
      <c r="BU46" s="1298"/>
      <c r="BV46" s="1298"/>
      <c r="BW46" s="1298"/>
      <c r="BX46" s="1298"/>
      <c r="BY46" s="1298"/>
      <c r="BZ46" s="1298"/>
      <c r="CA46" s="1298"/>
      <c r="CB46" s="1298"/>
      <c r="CC46" s="1298"/>
      <c r="CD46" s="1298"/>
      <c r="CE46" s="1298"/>
      <c r="CF46" s="1298"/>
      <c r="CG46" s="1298"/>
      <c r="CH46" s="1298"/>
      <c r="CI46" s="1298"/>
      <c r="CJ46" s="1298"/>
      <c r="CK46" s="1298"/>
      <c r="CL46" s="1298"/>
      <c r="CM46" s="1298"/>
      <c r="CN46" s="1298"/>
      <c r="CO46" s="1298"/>
      <c r="CP46" s="1298"/>
      <c r="CQ46" s="1298"/>
      <c r="CR46" s="1298"/>
      <c r="CS46" s="1298"/>
      <c r="CT46" s="1298"/>
      <c r="CU46" s="1298"/>
      <c r="CV46" s="1298"/>
      <c r="CW46" s="1298"/>
      <c r="CX46" s="1298"/>
      <c r="CY46" s="1298"/>
      <c r="CZ46" s="1298"/>
      <c r="DA46" s="1298"/>
      <c r="DB46" s="1298"/>
      <c r="DC46" s="1299"/>
    </row>
    <row r="47" spans="2:109" ht="13" x14ac:dyDescent="0.2">
      <c r="B47" s="1285"/>
      <c r="AN47" s="1300"/>
      <c r="AO47" s="1301"/>
      <c r="AP47" s="1301"/>
      <c r="AQ47" s="1301"/>
      <c r="AR47" s="1301"/>
      <c r="AS47" s="1301"/>
      <c r="AT47" s="1301"/>
      <c r="AU47" s="1301"/>
      <c r="AV47" s="1301"/>
      <c r="AW47" s="1301"/>
      <c r="AX47" s="1301"/>
      <c r="AY47" s="1301"/>
      <c r="AZ47" s="1301"/>
      <c r="BA47" s="1301"/>
      <c r="BB47" s="1301"/>
      <c r="BC47" s="1301"/>
      <c r="BD47" s="1301"/>
      <c r="BE47" s="1301"/>
      <c r="BF47" s="1301"/>
      <c r="BG47" s="1301"/>
      <c r="BH47" s="1301"/>
      <c r="BI47" s="1301"/>
      <c r="BJ47" s="1301"/>
      <c r="BK47" s="1301"/>
      <c r="BL47" s="1301"/>
      <c r="BM47" s="1301"/>
      <c r="BN47" s="1301"/>
      <c r="BO47" s="1301"/>
      <c r="BP47" s="1301"/>
      <c r="BQ47" s="1301"/>
      <c r="BR47" s="1301"/>
      <c r="BS47" s="1301"/>
      <c r="BT47" s="1301"/>
      <c r="BU47" s="1301"/>
      <c r="BV47" s="1301"/>
      <c r="BW47" s="1301"/>
      <c r="BX47" s="1301"/>
      <c r="BY47" s="1301"/>
      <c r="BZ47" s="1301"/>
      <c r="CA47" s="1301"/>
      <c r="CB47" s="1301"/>
      <c r="CC47" s="1301"/>
      <c r="CD47" s="1301"/>
      <c r="CE47" s="1301"/>
      <c r="CF47" s="1301"/>
      <c r="CG47" s="1301"/>
      <c r="CH47" s="1301"/>
      <c r="CI47" s="1301"/>
      <c r="CJ47" s="1301"/>
      <c r="CK47" s="1301"/>
      <c r="CL47" s="1301"/>
      <c r="CM47" s="1301"/>
      <c r="CN47" s="1301"/>
      <c r="CO47" s="1301"/>
      <c r="CP47" s="1301"/>
      <c r="CQ47" s="1301"/>
      <c r="CR47" s="1301"/>
      <c r="CS47" s="1301"/>
      <c r="CT47" s="1301"/>
      <c r="CU47" s="1301"/>
      <c r="CV47" s="1301"/>
      <c r="CW47" s="1301"/>
      <c r="CX47" s="1301"/>
      <c r="CY47" s="1301"/>
      <c r="CZ47" s="1301"/>
      <c r="DA47" s="1301"/>
      <c r="DB47" s="1301"/>
      <c r="DC47" s="1302"/>
    </row>
    <row r="48" spans="2:109" ht="13" x14ac:dyDescent="0.2">
      <c r="B48" s="1285"/>
      <c r="H48" s="1303"/>
      <c r="I48" s="1303"/>
      <c r="J48" s="1303"/>
      <c r="AN48" s="1303"/>
      <c r="AO48" s="1303"/>
      <c r="AP48" s="1303"/>
      <c r="AZ48" s="1303"/>
      <c r="BA48" s="1303"/>
      <c r="BB48" s="1303"/>
      <c r="BL48" s="1303"/>
      <c r="BM48" s="1303"/>
      <c r="BN48" s="1303"/>
      <c r="BX48" s="1303"/>
      <c r="BY48" s="1303"/>
      <c r="BZ48" s="1303"/>
      <c r="CJ48" s="1303"/>
      <c r="CK48" s="1303"/>
      <c r="CL48" s="1303"/>
      <c r="CV48" s="1303"/>
      <c r="CW48" s="1303"/>
      <c r="CX48" s="1303"/>
    </row>
    <row r="49" spans="1:109" ht="13" x14ac:dyDescent="0.2">
      <c r="B49" s="1285"/>
      <c r="AN49" s="1278" t="s">
        <v>617</v>
      </c>
    </row>
    <row r="50" spans="1:109" ht="13" x14ac:dyDescent="0.2">
      <c r="B50" s="1285"/>
      <c r="G50" s="1304"/>
      <c r="H50" s="1304"/>
      <c r="I50" s="1304"/>
      <c r="J50" s="1304"/>
      <c r="K50" s="1305"/>
      <c r="L50" s="1305"/>
      <c r="M50" s="1306"/>
      <c r="N50" s="1306"/>
      <c r="AN50" s="1307"/>
      <c r="AO50" s="1308"/>
      <c r="AP50" s="1308"/>
      <c r="AQ50" s="1308"/>
      <c r="AR50" s="1308"/>
      <c r="AS50" s="1308"/>
      <c r="AT50" s="1308"/>
      <c r="AU50" s="1308"/>
      <c r="AV50" s="1308"/>
      <c r="AW50" s="1308"/>
      <c r="AX50" s="1308"/>
      <c r="AY50" s="1308"/>
      <c r="AZ50" s="1308"/>
      <c r="BA50" s="1308"/>
      <c r="BB50" s="1308"/>
      <c r="BC50" s="1308"/>
      <c r="BD50" s="1308"/>
      <c r="BE50" s="1308"/>
      <c r="BF50" s="1308"/>
      <c r="BG50" s="1308"/>
      <c r="BH50" s="1308"/>
      <c r="BI50" s="1308"/>
      <c r="BJ50" s="1308"/>
      <c r="BK50" s="1308"/>
      <c r="BL50" s="1308"/>
      <c r="BM50" s="1308"/>
      <c r="BN50" s="1308"/>
      <c r="BO50" s="1309"/>
      <c r="BP50" s="1310" t="s">
        <v>567</v>
      </c>
      <c r="BQ50" s="1310"/>
      <c r="BR50" s="1310"/>
      <c r="BS50" s="1310"/>
      <c r="BT50" s="1310"/>
      <c r="BU50" s="1310"/>
      <c r="BV50" s="1310"/>
      <c r="BW50" s="1310"/>
      <c r="BX50" s="1310" t="s">
        <v>568</v>
      </c>
      <c r="BY50" s="1310"/>
      <c r="BZ50" s="1310"/>
      <c r="CA50" s="1310"/>
      <c r="CB50" s="1310"/>
      <c r="CC50" s="1310"/>
      <c r="CD50" s="1310"/>
      <c r="CE50" s="1310"/>
      <c r="CF50" s="1310" t="s">
        <v>569</v>
      </c>
      <c r="CG50" s="1310"/>
      <c r="CH50" s="1310"/>
      <c r="CI50" s="1310"/>
      <c r="CJ50" s="1310"/>
      <c r="CK50" s="1310"/>
      <c r="CL50" s="1310"/>
      <c r="CM50" s="1310"/>
      <c r="CN50" s="1310" t="s">
        <v>570</v>
      </c>
      <c r="CO50" s="1310"/>
      <c r="CP50" s="1310"/>
      <c r="CQ50" s="1310"/>
      <c r="CR50" s="1310"/>
      <c r="CS50" s="1310"/>
      <c r="CT50" s="1310"/>
      <c r="CU50" s="1310"/>
      <c r="CV50" s="1310" t="s">
        <v>571</v>
      </c>
      <c r="CW50" s="1310"/>
      <c r="CX50" s="1310"/>
      <c r="CY50" s="1310"/>
      <c r="CZ50" s="1310"/>
      <c r="DA50" s="1310"/>
      <c r="DB50" s="1310"/>
      <c r="DC50" s="1310"/>
    </row>
    <row r="51" spans="1:109" ht="13.5" customHeight="1" x14ac:dyDescent="0.2">
      <c r="B51" s="1285"/>
      <c r="G51" s="1311"/>
      <c r="H51" s="1311"/>
      <c r="I51" s="1312"/>
      <c r="J51" s="1312"/>
      <c r="K51" s="1313"/>
      <c r="L51" s="1313"/>
      <c r="M51" s="1313"/>
      <c r="N51" s="1313"/>
      <c r="AM51" s="1303"/>
      <c r="AN51" s="1314" t="s">
        <v>618</v>
      </c>
      <c r="AO51" s="1314"/>
      <c r="AP51" s="1314"/>
      <c r="AQ51" s="1314"/>
      <c r="AR51" s="1314"/>
      <c r="AS51" s="1314"/>
      <c r="AT51" s="1314"/>
      <c r="AU51" s="1314"/>
      <c r="AV51" s="1314"/>
      <c r="AW51" s="1314"/>
      <c r="AX51" s="1314"/>
      <c r="AY51" s="1314"/>
      <c r="AZ51" s="1314"/>
      <c r="BA51" s="1314"/>
      <c r="BB51" s="1314" t="s">
        <v>619</v>
      </c>
      <c r="BC51" s="1314"/>
      <c r="BD51" s="1314"/>
      <c r="BE51" s="1314"/>
      <c r="BF51" s="1314"/>
      <c r="BG51" s="1314"/>
      <c r="BH51" s="1314"/>
      <c r="BI51" s="1314"/>
      <c r="BJ51" s="1314"/>
      <c r="BK51" s="1314"/>
      <c r="BL51" s="1314"/>
      <c r="BM51" s="1314"/>
      <c r="BN51" s="1314"/>
      <c r="BO51" s="1314"/>
      <c r="BP51" s="1315">
        <v>88.6</v>
      </c>
      <c r="BQ51" s="1315"/>
      <c r="BR51" s="1315"/>
      <c r="BS51" s="1315"/>
      <c r="BT51" s="1315"/>
      <c r="BU51" s="1315"/>
      <c r="BV51" s="1315"/>
      <c r="BW51" s="1315"/>
      <c r="BX51" s="1315">
        <v>74.7</v>
      </c>
      <c r="BY51" s="1315"/>
      <c r="BZ51" s="1315"/>
      <c r="CA51" s="1315"/>
      <c r="CB51" s="1315"/>
      <c r="CC51" s="1315"/>
      <c r="CD51" s="1315"/>
      <c r="CE51" s="1315"/>
      <c r="CF51" s="1315">
        <v>64.7</v>
      </c>
      <c r="CG51" s="1315"/>
      <c r="CH51" s="1315"/>
      <c r="CI51" s="1315"/>
      <c r="CJ51" s="1315"/>
      <c r="CK51" s="1315"/>
      <c r="CL51" s="1315"/>
      <c r="CM51" s="1315"/>
      <c r="CN51" s="1315">
        <v>51.8</v>
      </c>
      <c r="CO51" s="1315"/>
      <c r="CP51" s="1315"/>
      <c r="CQ51" s="1315"/>
      <c r="CR51" s="1315"/>
      <c r="CS51" s="1315"/>
      <c r="CT51" s="1315"/>
      <c r="CU51" s="1315"/>
      <c r="CV51" s="1315">
        <v>71.8</v>
      </c>
      <c r="CW51" s="1315"/>
      <c r="CX51" s="1315"/>
      <c r="CY51" s="1315"/>
      <c r="CZ51" s="1315"/>
      <c r="DA51" s="1315"/>
      <c r="DB51" s="1315"/>
      <c r="DC51" s="1315"/>
    </row>
    <row r="52" spans="1:109" ht="13" x14ac:dyDescent="0.2">
      <c r="B52" s="1285"/>
      <c r="G52" s="1311"/>
      <c r="H52" s="1311"/>
      <c r="I52" s="1312"/>
      <c r="J52" s="1312"/>
      <c r="K52" s="1313"/>
      <c r="L52" s="1313"/>
      <c r="M52" s="1313"/>
      <c r="N52" s="1313"/>
      <c r="AM52" s="1303"/>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5"/>
      <c r="BQ52" s="1315"/>
      <c r="BR52" s="1315"/>
      <c r="BS52" s="1315"/>
      <c r="BT52" s="1315"/>
      <c r="BU52" s="1315"/>
      <c r="BV52" s="1315"/>
      <c r="BW52" s="1315"/>
      <c r="BX52" s="1315"/>
      <c r="BY52" s="1315"/>
      <c r="BZ52" s="1315"/>
      <c r="CA52" s="1315"/>
      <c r="CB52" s="1315"/>
      <c r="CC52" s="1315"/>
      <c r="CD52" s="1315"/>
      <c r="CE52" s="1315"/>
      <c r="CF52" s="1315"/>
      <c r="CG52" s="1315"/>
      <c r="CH52" s="1315"/>
      <c r="CI52" s="1315"/>
      <c r="CJ52" s="1315"/>
      <c r="CK52" s="1315"/>
      <c r="CL52" s="1315"/>
      <c r="CM52" s="1315"/>
      <c r="CN52" s="1315"/>
      <c r="CO52" s="1315"/>
      <c r="CP52" s="1315"/>
      <c r="CQ52" s="1315"/>
      <c r="CR52" s="1315"/>
      <c r="CS52" s="1315"/>
      <c r="CT52" s="1315"/>
      <c r="CU52" s="1315"/>
      <c r="CV52" s="1315"/>
      <c r="CW52" s="1315"/>
      <c r="CX52" s="1315"/>
      <c r="CY52" s="1315"/>
      <c r="CZ52" s="1315"/>
      <c r="DA52" s="1315"/>
      <c r="DB52" s="1315"/>
      <c r="DC52" s="1315"/>
    </row>
    <row r="53" spans="1:109" ht="13" x14ac:dyDescent="0.2">
      <c r="A53" s="1293"/>
      <c r="B53" s="1285"/>
      <c r="G53" s="1311"/>
      <c r="H53" s="1311"/>
      <c r="I53" s="1304"/>
      <c r="J53" s="1304"/>
      <c r="K53" s="1313"/>
      <c r="L53" s="1313"/>
      <c r="M53" s="1313"/>
      <c r="N53" s="1313"/>
      <c r="AM53" s="1303"/>
      <c r="AN53" s="1314"/>
      <c r="AO53" s="1314"/>
      <c r="AP53" s="1314"/>
      <c r="AQ53" s="1314"/>
      <c r="AR53" s="1314"/>
      <c r="AS53" s="1314"/>
      <c r="AT53" s="1314"/>
      <c r="AU53" s="1314"/>
      <c r="AV53" s="1314"/>
      <c r="AW53" s="1314"/>
      <c r="AX53" s="1314"/>
      <c r="AY53" s="1314"/>
      <c r="AZ53" s="1314"/>
      <c r="BA53" s="1314"/>
      <c r="BB53" s="1314" t="s">
        <v>620</v>
      </c>
      <c r="BC53" s="1314"/>
      <c r="BD53" s="1314"/>
      <c r="BE53" s="1314"/>
      <c r="BF53" s="1314"/>
      <c r="BG53" s="1314"/>
      <c r="BH53" s="1314"/>
      <c r="BI53" s="1314"/>
      <c r="BJ53" s="1314"/>
      <c r="BK53" s="1314"/>
      <c r="BL53" s="1314"/>
      <c r="BM53" s="1314"/>
      <c r="BN53" s="1314"/>
      <c r="BO53" s="1314"/>
      <c r="BP53" s="1315">
        <v>62.3</v>
      </c>
      <c r="BQ53" s="1315"/>
      <c r="BR53" s="1315"/>
      <c r="BS53" s="1315"/>
      <c r="BT53" s="1315"/>
      <c r="BU53" s="1315"/>
      <c r="BV53" s="1315"/>
      <c r="BW53" s="1315"/>
      <c r="BX53" s="1315">
        <v>63.1</v>
      </c>
      <c r="BY53" s="1315"/>
      <c r="BZ53" s="1315"/>
      <c r="CA53" s="1315"/>
      <c r="CB53" s="1315"/>
      <c r="CC53" s="1315"/>
      <c r="CD53" s="1315"/>
      <c r="CE53" s="1315"/>
      <c r="CF53" s="1315">
        <v>64.400000000000006</v>
      </c>
      <c r="CG53" s="1315"/>
      <c r="CH53" s="1315"/>
      <c r="CI53" s="1315"/>
      <c r="CJ53" s="1315"/>
      <c r="CK53" s="1315"/>
      <c r="CL53" s="1315"/>
      <c r="CM53" s="1315"/>
      <c r="CN53" s="1315">
        <v>65.3</v>
      </c>
      <c r="CO53" s="1315"/>
      <c r="CP53" s="1315"/>
      <c r="CQ53" s="1315"/>
      <c r="CR53" s="1315"/>
      <c r="CS53" s="1315"/>
      <c r="CT53" s="1315"/>
      <c r="CU53" s="1315"/>
      <c r="CV53" s="1315">
        <v>65.7</v>
      </c>
      <c r="CW53" s="1315"/>
      <c r="CX53" s="1315"/>
      <c r="CY53" s="1315"/>
      <c r="CZ53" s="1315"/>
      <c r="DA53" s="1315"/>
      <c r="DB53" s="1315"/>
      <c r="DC53" s="1315"/>
    </row>
    <row r="54" spans="1:109" ht="13" x14ac:dyDescent="0.2">
      <c r="A54" s="1293"/>
      <c r="B54" s="1285"/>
      <c r="G54" s="1311"/>
      <c r="H54" s="1311"/>
      <c r="I54" s="1304"/>
      <c r="J54" s="1304"/>
      <c r="K54" s="1313"/>
      <c r="L54" s="1313"/>
      <c r="M54" s="1313"/>
      <c r="N54" s="1313"/>
      <c r="AM54" s="1303"/>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5"/>
      <c r="BQ54" s="1315"/>
      <c r="BR54" s="1315"/>
      <c r="BS54" s="1315"/>
      <c r="BT54" s="1315"/>
      <c r="BU54" s="1315"/>
      <c r="BV54" s="1315"/>
      <c r="BW54" s="1315"/>
      <c r="BX54" s="1315"/>
      <c r="BY54" s="1315"/>
      <c r="BZ54" s="1315"/>
      <c r="CA54" s="1315"/>
      <c r="CB54" s="1315"/>
      <c r="CC54" s="1315"/>
      <c r="CD54" s="1315"/>
      <c r="CE54" s="1315"/>
      <c r="CF54" s="1315"/>
      <c r="CG54" s="1315"/>
      <c r="CH54" s="1315"/>
      <c r="CI54" s="1315"/>
      <c r="CJ54" s="1315"/>
      <c r="CK54" s="1315"/>
      <c r="CL54" s="1315"/>
      <c r="CM54" s="1315"/>
      <c r="CN54" s="1315"/>
      <c r="CO54" s="1315"/>
      <c r="CP54" s="1315"/>
      <c r="CQ54" s="1315"/>
      <c r="CR54" s="1315"/>
      <c r="CS54" s="1315"/>
      <c r="CT54" s="1315"/>
      <c r="CU54" s="1315"/>
      <c r="CV54" s="1315"/>
      <c r="CW54" s="1315"/>
      <c r="CX54" s="1315"/>
      <c r="CY54" s="1315"/>
      <c r="CZ54" s="1315"/>
      <c r="DA54" s="1315"/>
      <c r="DB54" s="1315"/>
      <c r="DC54" s="1315"/>
    </row>
    <row r="55" spans="1:109" ht="13" x14ac:dyDescent="0.2">
      <c r="A55" s="1293"/>
      <c r="B55" s="1285"/>
      <c r="G55" s="1304"/>
      <c r="H55" s="1304"/>
      <c r="I55" s="1304"/>
      <c r="J55" s="1304"/>
      <c r="K55" s="1313"/>
      <c r="L55" s="1313"/>
      <c r="M55" s="1313"/>
      <c r="N55" s="1313"/>
      <c r="AN55" s="1310" t="s">
        <v>621</v>
      </c>
      <c r="AO55" s="1310"/>
      <c r="AP55" s="1310"/>
      <c r="AQ55" s="1310"/>
      <c r="AR55" s="1310"/>
      <c r="AS55" s="1310"/>
      <c r="AT55" s="1310"/>
      <c r="AU55" s="1310"/>
      <c r="AV55" s="1310"/>
      <c r="AW55" s="1310"/>
      <c r="AX55" s="1310"/>
      <c r="AY55" s="1310"/>
      <c r="AZ55" s="1310"/>
      <c r="BA55" s="1310"/>
      <c r="BB55" s="1314" t="s">
        <v>619</v>
      </c>
      <c r="BC55" s="1314"/>
      <c r="BD55" s="1314"/>
      <c r="BE55" s="1314"/>
      <c r="BF55" s="1314"/>
      <c r="BG55" s="1314"/>
      <c r="BH55" s="1314"/>
      <c r="BI55" s="1314"/>
      <c r="BJ55" s="1314"/>
      <c r="BK55" s="1314"/>
      <c r="BL55" s="1314"/>
      <c r="BM55" s="1314"/>
      <c r="BN55" s="1314"/>
      <c r="BO55" s="1314"/>
      <c r="BP55" s="1315">
        <v>32.5</v>
      </c>
      <c r="BQ55" s="1315"/>
      <c r="BR55" s="1315"/>
      <c r="BS55" s="1315"/>
      <c r="BT55" s="1315"/>
      <c r="BU55" s="1315"/>
      <c r="BV55" s="1315"/>
      <c r="BW55" s="1315"/>
      <c r="BX55" s="1315">
        <v>30.2</v>
      </c>
      <c r="BY55" s="1315"/>
      <c r="BZ55" s="1315"/>
      <c r="CA55" s="1315"/>
      <c r="CB55" s="1315"/>
      <c r="CC55" s="1315"/>
      <c r="CD55" s="1315"/>
      <c r="CE55" s="1315"/>
      <c r="CF55" s="1315">
        <v>25.4</v>
      </c>
      <c r="CG55" s="1315"/>
      <c r="CH55" s="1315"/>
      <c r="CI55" s="1315"/>
      <c r="CJ55" s="1315"/>
      <c r="CK55" s="1315"/>
      <c r="CL55" s="1315"/>
      <c r="CM55" s="1315"/>
      <c r="CN55" s="1315">
        <v>22.9</v>
      </c>
      <c r="CO55" s="1315"/>
      <c r="CP55" s="1315"/>
      <c r="CQ55" s="1315"/>
      <c r="CR55" s="1315"/>
      <c r="CS55" s="1315"/>
      <c r="CT55" s="1315"/>
      <c r="CU55" s="1315"/>
      <c r="CV55" s="1315">
        <v>28.5</v>
      </c>
      <c r="CW55" s="1315"/>
      <c r="CX55" s="1315"/>
      <c r="CY55" s="1315"/>
      <c r="CZ55" s="1315"/>
      <c r="DA55" s="1315"/>
      <c r="DB55" s="1315"/>
      <c r="DC55" s="1315"/>
    </row>
    <row r="56" spans="1:109" ht="13" x14ac:dyDescent="0.2">
      <c r="A56" s="1293"/>
      <c r="B56" s="1285"/>
      <c r="G56" s="1304"/>
      <c r="H56" s="1304"/>
      <c r="I56" s="1304"/>
      <c r="J56" s="1304"/>
      <c r="K56" s="1313"/>
      <c r="L56" s="1313"/>
      <c r="M56" s="1313"/>
      <c r="N56" s="1313"/>
      <c r="AN56" s="1310"/>
      <c r="AO56" s="1310"/>
      <c r="AP56" s="1310"/>
      <c r="AQ56" s="1310"/>
      <c r="AR56" s="1310"/>
      <c r="AS56" s="1310"/>
      <c r="AT56" s="1310"/>
      <c r="AU56" s="1310"/>
      <c r="AV56" s="1310"/>
      <c r="AW56" s="1310"/>
      <c r="AX56" s="1310"/>
      <c r="AY56" s="1310"/>
      <c r="AZ56" s="1310"/>
      <c r="BA56" s="1310"/>
      <c r="BB56" s="1314"/>
      <c r="BC56" s="1314"/>
      <c r="BD56" s="1314"/>
      <c r="BE56" s="1314"/>
      <c r="BF56" s="1314"/>
      <c r="BG56" s="1314"/>
      <c r="BH56" s="1314"/>
      <c r="BI56" s="1314"/>
      <c r="BJ56" s="1314"/>
      <c r="BK56" s="1314"/>
      <c r="BL56" s="1314"/>
      <c r="BM56" s="1314"/>
      <c r="BN56" s="1314"/>
      <c r="BO56" s="1314"/>
      <c r="BP56" s="1315"/>
      <c r="BQ56" s="1315"/>
      <c r="BR56" s="1315"/>
      <c r="BS56" s="1315"/>
      <c r="BT56" s="1315"/>
      <c r="BU56" s="1315"/>
      <c r="BV56" s="1315"/>
      <c r="BW56" s="1315"/>
      <c r="BX56" s="1315"/>
      <c r="BY56" s="1315"/>
      <c r="BZ56" s="1315"/>
      <c r="CA56" s="1315"/>
      <c r="CB56" s="1315"/>
      <c r="CC56" s="1315"/>
      <c r="CD56" s="1315"/>
      <c r="CE56" s="1315"/>
      <c r="CF56" s="1315"/>
      <c r="CG56" s="1315"/>
      <c r="CH56" s="1315"/>
      <c r="CI56" s="1315"/>
      <c r="CJ56" s="1315"/>
      <c r="CK56" s="1315"/>
      <c r="CL56" s="1315"/>
      <c r="CM56" s="1315"/>
      <c r="CN56" s="1315"/>
      <c r="CO56" s="1315"/>
      <c r="CP56" s="1315"/>
      <c r="CQ56" s="1315"/>
      <c r="CR56" s="1315"/>
      <c r="CS56" s="1315"/>
      <c r="CT56" s="1315"/>
      <c r="CU56" s="1315"/>
      <c r="CV56" s="1315"/>
      <c r="CW56" s="1315"/>
      <c r="CX56" s="1315"/>
      <c r="CY56" s="1315"/>
      <c r="CZ56" s="1315"/>
      <c r="DA56" s="1315"/>
      <c r="DB56" s="1315"/>
      <c r="DC56" s="1315"/>
    </row>
    <row r="57" spans="1:109" s="1293" customFormat="1" ht="13" x14ac:dyDescent="0.2">
      <c r="B57" s="1316"/>
      <c r="G57" s="1304"/>
      <c r="H57" s="1304"/>
      <c r="I57" s="1317"/>
      <c r="J57" s="1317"/>
      <c r="K57" s="1313"/>
      <c r="L57" s="1313"/>
      <c r="M57" s="1313"/>
      <c r="N57" s="1313"/>
      <c r="AM57" s="1278"/>
      <c r="AN57" s="1310"/>
      <c r="AO57" s="1310"/>
      <c r="AP57" s="1310"/>
      <c r="AQ57" s="1310"/>
      <c r="AR57" s="1310"/>
      <c r="AS57" s="1310"/>
      <c r="AT57" s="1310"/>
      <c r="AU57" s="1310"/>
      <c r="AV57" s="1310"/>
      <c r="AW57" s="1310"/>
      <c r="AX57" s="1310"/>
      <c r="AY57" s="1310"/>
      <c r="AZ57" s="1310"/>
      <c r="BA57" s="1310"/>
      <c r="BB57" s="1314" t="s">
        <v>620</v>
      </c>
      <c r="BC57" s="1314"/>
      <c r="BD57" s="1314"/>
      <c r="BE57" s="1314"/>
      <c r="BF57" s="1314"/>
      <c r="BG57" s="1314"/>
      <c r="BH57" s="1314"/>
      <c r="BI57" s="1314"/>
      <c r="BJ57" s="1314"/>
      <c r="BK57" s="1314"/>
      <c r="BL57" s="1314"/>
      <c r="BM57" s="1314"/>
      <c r="BN57" s="1314"/>
      <c r="BO57" s="1314"/>
      <c r="BP57" s="1315">
        <v>57</v>
      </c>
      <c r="BQ57" s="1315"/>
      <c r="BR57" s="1315"/>
      <c r="BS57" s="1315"/>
      <c r="BT57" s="1315"/>
      <c r="BU57" s="1315"/>
      <c r="BV57" s="1315"/>
      <c r="BW57" s="1315"/>
      <c r="BX57" s="1315">
        <v>58.9</v>
      </c>
      <c r="BY57" s="1315"/>
      <c r="BZ57" s="1315"/>
      <c r="CA57" s="1315"/>
      <c r="CB57" s="1315"/>
      <c r="CC57" s="1315"/>
      <c r="CD57" s="1315"/>
      <c r="CE57" s="1315"/>
      <c r="CF57" s="1315">
        <v>60</v>
      </c>
      <c r="CG57" s="1315"/>
      <c r="CH57" s="1315"/>
      <c r="CI57" s="1315"/>
      <c r="CJ57" s="1315"/>
      <c r="CK57" s="1315"/>
      <c r="CL57" s="1315"/>
      <c r="CM57" s="1315"/>
      <c r="CN57" s="1315">
        <v>60.6</v>
      </c>
      <c r="CO57" s="1315"/>
      <c r="CP57" s="1315"/>
      <c r="CQ57" s="1315"/>
      <c r="CR57" s="1315"/>
      <c r="CS57" s="1315"/>
      <c r="CT57" s="1315"/>
      <c r="CU57" s="1315"/>
      <c r="CV57" s="1315">
        <v>62.3</v>
      </c>
      <c r="CW57" s="1315"/>
      <c r="CX57" s="1315"/>
      <c r="CY57" s="1315"/>
      <c r="CZ57" s="1315"/>
      <c r="DA57" s="1315"/>
      <c r="DB57" s="1315"/>
      <c r="DC57" s="1315"/>
      <c r="DD57" s="1318"/>
      <c r="DE57" s="1316"/>
    </row>
    <row r="58" spans="1:109" s="1293" customFormat="1" ht="13" x14ac:dyDescent="0.2">
      <c r="A58" s="1278"/>
      <c r="B58" s="1316"/>
      <c r="G58" s="1304"/>
      <c r="H58" s="1304"/>
      <c r="I58" s="1317"/>
      <c r="J58" s="1317"/>
      <c r="K58" s="1313"/>
      <c r="L58" s="1313"/>
      <c r="M58" s="1313"/>
      <c r="N58" s="1313"/>
      <c r="AM58" s="1278"/>
      <c r="AN58" s="1310"/>
      <c r="AO58" s="1310"/>
      <c r="AP58" s="1310"/>
      <c r="AQ58" s="1310"/>
      <c r="AR58" s="1310"/>
      <c r="AS58" s="1310"/>
      <c r="AT58" s="1310"/>
      <c r="AU58" s="1310"/>
      <c r="AV58" s="1310"/>
      <c r="AW58" s="1310"/>
      <c r="AX58" s="1310"/>
      <c r="AY58" s="1310"/>
      <c r="AZ58" s="1310"/>
      <c r="BA58" s="1310"/>
      <c r="BB58" s="1314"/>
      <c r="BC58" s="1314"/>
      <c r="BD58" s="1314"/>
      <c r="BE58" s="1314"/>
      <c r="BF58" s="1314"/>
      <c r="BG58" s="1314"/>
      <c r="BH58" s="1314"/>
      <c r="BI58" s="1314"/>
      <c r="BJ58" s="1314"/>
      <c r="BK58" s="1314"/>
      <c r="BL58" s="1314"/>
      <c r="BM58" s="1314"/>
      <c r="BN58" s="1314"/>
      <c r="BO58" s="1314"/>
      <c r="BP58" s="1315"/>
      <c r="BQ58" s="1315"/>
      <c r="BR58" s="1315"/>
      <c r="BS58" s="1315"/>
      <c r="BT58" s="1315"/>
      <c r="BU58" s="1315"/>
      <c r="BV58" s="1315"/>
      <c r="BW58" s="1315"/>
      <c r="BX58" s="1315"/>
      <c r="BY58" s="1315"/>
      <c r="BZ58" s="1315"/>
      <c r="CA58" s="1315"/>
      <c r="CB58" s="1315"/>
      <c r="CC58" s="1315"/>
      <c r="CD58" s="1315"/>
      <c r="CE58" s="1315"/>
      <c r="CF58" s="1315"/>
      <c r="CG58" s="1315"/>
      <c r="CH58" s="1315"/>
      <c r="CI58" s="1315"/>
      <c r="CJ58" s="1315"/>
      <c r="CK58" s="1315"/>
      <c r="CL58" s="1315"/>
      <c r="CM58" s="1315"/>
      <c r="CN58" s="1315"/>
      <c r="CO58" s="1315"/>
      <c r="CP58" s="1315"/>
      <c r="CQ58" s="1315"/>
      <c r="CR58" s="1315"/>
      <c r="CS58" s="1315"/>
      <c r="CT58" s="1315"/>
      <c r="CU58" s="1315"/>
      <c r="CV58" s="1315"/>
      <c r="CW58" s="1315"/>
      <c r="CX58" s="1315"/>
      <c r="CY58" s="1315"/>
      <c r="CZ58" s="1315"/>
      <c r="DA58" s="1315"/>
      <c r="DB58" s="1315"/>
      <c r="DC58" s="1315"/>
      <c r="DD58" s="1318"/>
      <c r="DE58" s="1316"/>
    </row>
    <row r="59" spans="1:109" s="1293" customFormat="1" ht="13" x14ac:dyDescent="0.2">
      <c r="A59" s="1278"/>
      <c r="B59" s="1316"/>
      <c r="K59" s="1319"/>
      <c r="L59" s="1319"/>
      <c r="M59" s="1319"/>
      <c r="N59" s="1319"/>
      <c r="AQ59" s="1319"/>
      <c r="AR59" s="1319"/>
      <c r="AS59" s="1319"/>
      <c r="AT59" s="1319"/>
      <c r="BC59" s="1319"/>
      <c r="BD59" s="1319"/>
      <c r="BE59" s="1319"/>
      <c r="BF59" s="1319"/>
      <c r="BO59" s="1319"/>
      <c r="BP59" s="1319"/>
      <c r="BQ59" s="1319"/>
      <c r="BR59" s="1319"/>
      <c r="CA59" s="1319"/>
      <c r="CB59" s="1319"/>
      <c r="CC59" s="1319"/>
      <c r="CD59" s="1319"/>
      <c r="CM59" s="1319"/>
      <c r="CN59" s="1319"/>
      <c r="CO59" s="1319"/>
      <c r="CP59" s="1319"/>
      <c r="CY59" s="1319"/>
      <c r="CZ59" s="1319"/>
      <c r="DA59" s="1319"/>
      <c r="DB59" s="1319"/>
      <c r="DC59" s="1319"/>
      <c r="DD59" s="1318"/>
      <c r="DE59" s="1316"/>
    </row>
    <row r="60" spans="1:109" s="1293" customFormat="1" ht="13" x14ac:dyDescent="0.2">
      <c r="A60" s="1278"/>
      <c r="B60" s="1316"/>
      <c r="K60" s="1319"/>
      <c r="L60" s="1319"/>
      <c r="M60" s="1319"/>
      <c r="N60" s="1319"/>
      <c r="AQ60" s="1319"/>
      <c r="AR60" s="1319"/>
      <c r="AS60" s="1319"/>
      <c r="AT60" s="1319"/>
      <c r="BC60" s="1319"/>
      <c r="BD60" s="1319"/>
      <c r="BE60" s="1319"/>
      <c r="BF60" s="1319"/>
      <c r="BO60" s="1319"/>
      <c r="BP60" s="1319"/>
      <c r="BQ60" s="1319"/>
      <c r="BR60" s="1319"/>
      <c r="CA60" s="1319"/>
      <c r="CB60" s="1319"/>
      <c r="CC60" s="1319"/>
      <c r="CD60" s="1319"/>
      <c r="CM60" s="1319"/>
      <c r="CN60" s="1319"/>
      <c r="CO60" s="1319"/>
      <c r="CP60" s="1319"/>
      <c r="CY60" s="1319"/>
      <c r="CZ60" s="1319"/>
      <c r="DA60" s="1319"/>
      <c r="DB60" s="1319"/>
      <c r="DC60" s="1319"/>
      <c r="DD60" s="1318"/>
      <c r="DE60" s="1316"/>
    </row>
    <row r="61" spans="1:109" s="1293" customFormat="1" ht="13" x14ac:dyDescent="0.2">
      <c r="A61" s="1278"/>
      <c r="B61" s="1320"/>
      <c r="C61" s="1321"/>
      <c r="D61" s="1321"/>
      <c r="E61" s="1321"/>
      <c r="F61" s="1321"/>
      <c r="G61" s="1321"/>
      <c r="H61" s="1321"/>
      <c r="I61" s="1321"/>
      <c r="J61" s="1321"/>
      <c r="K61" s="1321"/>
      <c r="L61" s="1321"/>
      <c r="M61" s="1322"/>
      <c r="N61" s="1322"/>
      <c r="O61" s="1321"/>
      <c r="P61" s="1321"/>
      <c r="Q61" s="1321"/>
      <c r="R61" s="1321"/>
      <c r="S61" s="1321"/>
      <c r="T61" s="1321"/>
      <c r="U61" s="1321"/>
      <c r="V61" s="1321"/>
      <c r="W61" s="1321"/>
      <c r="X61" s="1321"/>
      <c r="Y61" s="1321"/>
      <c r="Z61" s="1321"/>
      <c r="AA61" s="1321"/>
      <c r="AB61" s="1321"/>
      <c r="AC61" s="1321"/>
      <c r="AD61" s="1321"/>
      <c r="AE61" s="1321"/>
      <c r="AF61" s="1321"/>
      <c r="AG61" s="1321"/>
      <c r="AH61" s="1321"/>
      <c r="AI61" s="1321"/>
      <c r="AJ61" s="1321"/>
      <c r="AK61" s="1321"/>
      <c r="AL61" s="1321"/>
      <c r="AM61" s="1321"/>
      <c r="AN61" s="1321"/>
      <c r="AO61" s="1321"/>
      <c r="AP61" s="1321"/>
      <c r="AQ61" s="1321"/>
      <c r="AR61" s="1321"/>
      <c r="AS61" s="1322"/>
      <c r="AT61" s="1322"/>
      <c r="AU61" s="1321"/>
      <c r="AV61" s="1321"/>
      <c r="AW61" s="1321"/>
      <c r="AX61" s="1321"/>
      <c r="AY61" s="1321"/>
      <c r="AZ61" s="1321"/>
      <c r="BA61" s="1321"/>
      <c r="BB61" s="1321"/>
      <c r="BC61" s="1321"/>
      <c r="BD61" s="1321"/>
      <c r="BE61" s="1322"/>
      <c r="BF61" s="1322"/>
      <c r="BG61" s="1321"/>
      <c r="BH61" s="1321"/>
      <c r="BI61" s="1321"/>
      <c r="BJ61" s="1321"/>
      <c r="BK61" s="1321"/>
      <c r="BL61" s="1321"/>
      <c r="BM61" s="1321"/>
      <c r="BN61" s="1321"/>
      <c r="BO61" s="1321"/>
      <c r="BP61" s="1321"/>
      <c r="BQ61" s="1322"/>
      <c r="BR61" s="1322"/>
      <c r="BS61" s="1321"/>
      <c r="BT61" s="1321"/>
      <c r="BU61" s="1321"/>
      <c r="BV61" s="1321"/>
      <c r="BW61" s="1321"/>
      <c r="BX61" s="1321"/>
      <c r="BY61" s="1321"/>
      <c r="BZ61" s="1321"/>
      <c r="CA61" s="1321"/>
      <c r="CB61" s="1321"/>
      <c r="CC61" s="1322"/>
      <c r="CD61" s="1322"/>
      <c r="CE61" s="1321"/>
      <c r="CF61" s="1321"/>
      <c r="CG61" s="1321"/>
      <c r="CH61" s="1321"/>
      <c r="CI61" s="1321"/>
      <c r="CJ61" s="1321"/>
      <c r="CK61" s="1321"/>
      <c r="CL61" s="1321"/>
      <c r="CM61" s="1321"/>
      <c r="CN61" s="1321"/>
      <c r="CO61" s="1322"/>
      <c r="CP61" s="1322"/>
      <c r="CQ61" s="1321"/>
      <c r="CR61" s="1321"/>
      <c r="CS61" s="1321"/>
      <c r="CT61" s="1321"/>
      <c r="CU61" s="1321"/>
      <c r="CV61" s="1321"/>
      <c r="CW61" s="1321"/>
      <c r="CX61" s="1321"/>
      <c r="CY61" s="1321"/>
      <c r="CZ61" s="1321"/>
      <c r="DA61" s="1322"/>
      <c r="DB61" s="1322"/>
      <c r="DC61" s="1322"/>
      <c r="DD61" s="1323"/>
      <c r="DE61" s="1316"/>
    </row>
    <row r="62" spans="1:109" ht="13" x14ac:dyDescent="0.2">
      <c r="B62" s="1290"/>
      <c r="C62" s="1290"/>
      <c r="D62" s="1290"/>
      <c r="E62" s="1290"/>
      <c r="F62" s="1290"/>
      <c r="G62" s="1290"/>
      <c r="H62" s="1290"/>
      <c r="I62" s="1290"/>
      <c r="J62" s="1290"/>
      <c r="K62" s="1290"/>
      <c r="L62" s="1290"/>
      <c r="M62" s="1290"/>
      <c r="N62" s="1290"/>
      <c r="O62" s="1290"/>
      <c r="P62" s="1290"/>
      <c r="Q62" s="1290"/>
      <c r="R62" s="1290"/>
      <c r="S62" s="1290"/>
      <c r="T62" s="1290"/>
      <c r="U62" s="1290"/>
      <c r="V62" s="1290"/>
      <c r="W62" s="1290"/>
      <c r="X62" s="1290"/>
      <c r="Y62" s="1290"/>
      <c r="Z62" s="1290"/>
      <c r="AA62" s="1290"/>
      <c r="AB62" s="1290"/>
      <c r="AC62" s="1290"/>
      <c r="AD62" s="1290"/>
      <c r="AE62" s="1290"/>
      <c r="AF62" s="1290"/>
      <c r="AG62" s="1290"/>
      <c r="AH62" s="1290"/>
      <c r="AI62" s="1290"/>
      <c r="AJ62" s="1290"/>
      <c r="AK62" s="1290"/>
      <c r="AL62" s="1290"/>
      <c r="AM62" s="1290"/>
      <c r="AN62" s="1290"/>
      <c r="AO62" s="1290"/>
      <c r="AP62" s="1290"/>
      <c r="AQ62" s="1290"/>
      <c r="AR62" s="1290"/>
      <c r="AS62" s="1290"/>
      <c r="AT62" s="1290"/>
      <c r="AU62" s="1290"/>
      <c r="AV62" s="1290"/>
      <c r="AW62" s="1290"/>
      <c r="AX62" s="1290"/>
      <c r="AY62" s="1290"/>
      <c r="AZ62" s="1290"/>
      <c r="BA62" s="1290"/>
      <c r="BB62" s="1290"/>
      <c r="BC62" s="1290"/>
      <c r="BD62" s="1290"/>
      <c r="BE62" s="1290"/>
      <c r="BF62" s="1290"/>
      <c r="BG62" s="1290"/>
      <c r="BH62" s="1290"/>
      <c r="BI62" s="1290"/>
      <c r="BJ62" s="1290"/>
      <c r="BK62" s="1290"/>
      <c r="BL62" s="1290"/>
      <c r="BM62" s="1290"/>
      <c r="BN62" s="1290"/>
      <c r="BO62" s="1290"/>
      <c r="BP62" s="1290"/>
      <c r="BQ62" s="1290"/>
      <c r="BR62" s="1290"/>
      <c r="BS62" s="1290"/>
      <c r="BT62" s="1290"/>
      <c r="BU62" s="1290"/>
      <c r="BV62" s="1290"/>
      <c r="BW62" s="1290"/>
      <c r="BX62" s="1290"/>
      <c r="BY62" s="1290"/>
      <c r="BZ62" s="1290"/>
      <c r="CA62" s="1290"/>
      <c r="CB62" s="1290"/>
      <c r="CC62" s="1290"/>
      <c r="CD62" s="1290"/>
      <c r="CE62" s="1290"/>
      <c r="CF62" s="1290"/>
      <c r="CG62" s="1290"/>
      <c r="CH62" s="1290"/>
      <c r="CI62" s="1290"/>
      <c r="CJ62" s="1290"/>
      <c r="CK62" s="1290"/>
      <c r="CL62" s="1290"/>
      <c r="CM62" s="1290"/>
      <c r="CN62" s="1290"/>
      <c r="CO62" s="1290"/>
      <c r="CP62" s="1290"/>
      <c r="CQ62" s="1290"/>
      <c r="CR62" s="1290"/>
      <c r="CS62" s="1290"/>
      <c r="CT62" s="1290"/>
      <c r="CU62" s="1290"/>
      <c r="CV62" s="1290"/>
      <c r="CW62" s="1290"/>
      <c r="CX62" s="1290"/>
      <c r="CY62" s="1290"/>
      <c r="CZ62" s="1290"/>
      <c r="DA62" s="1290"/>
      <c r="DB62" s="1290"/>
      <c r="DC62" s="1290"/>
      <c r="DD62" s="1290"/>
      <c r="DE62" s="1278"/>
    </row>
    <row r="63" spans="1:109" ht="16.5" x14ac:dyDescent="0.2">
      <c r="B63" s="1324" t="s">
        <v>622</v>
      </c>
    </row>
    <row r="64" spans="1:109" ht="13" x14ac:dyDescent="0.2">
      <c r="B64" s="1285"/>
      <c r="G64" s="1292"/>
      <c r="I64" s="1325"/>
      <c r="J64" s="1325"/>
      <c r="K64" s="1325"/>
      <c r="L64" s="1325"/>
      <c r="M64" s="1325"/>
      <c r="N64" s="1326"/>
      <c r="AM64" s="1292"/>
      <c r="AN64" s="1292" t="s">
        <v>615</v>
      </c>
      <c r="AP64" s="1293"/>
      <c r="AQ64" s="1293"/>
      <c r="AR64" s="1293"/>
      <c r="AY64" s="1292"/>
      <c r="BA64" s="1293"/>
      <c r="BB64" s="1293"/>
      <c r="BC64" s="1293"/>
      <c r="BK64" s="1292"/>
      <c r="BM64" s="1293"/>
      <c r="BN64" s="1293"/>
      <c r="BO64" s="1293"/>
      <c r="BW64" s="1292"/>
      <c r="BY64" s="1293"/>
      <c r="BZ64" s="1293"/>
      <c r="CA64" s="1293"/>
      <c r="CI64" s="1292"/>
      <c r="CK64" s="1293"/>
      <c r="CL64" s="1293"/>
      <c r="CM64" s="1293"/>
      <c r="CU64" s="1292"/>
      <c r="CW64" s="1293"/>
      <c r="CX64" s="1293"/>
      <c r="CY64" s="1293"/>
    </row>
    <row r="65" spans="2:107" ht="13" x14ac:dyDescent="0.2">
      <c r="B65" s="1285"/>
      <c r="AN65" s="1294" t="s">
        <v>623</v>
      </c>
      <c r="AO65" s="1295"/>
      <c r="AP65" s="1295"/>
      <c r="AQ65" s="1295"/>
      <c r="AR65" s="1295"/>
      <c r="AS65" s="1295"/>
      <c r="AT65" s="1295"/>
      <c r="AU65" s="1295"/>
      <c r="AV65" s="1295"/>
      <c r="AW65" s="1295"/>
      <c r="AX65" s="1295"/>
      <c r="AY65" s="1295"/>
      <c r="AZ65" s="1295"/>
      <c r="BA65" s="1295"/>
      <c r="BB65" s="1295"/>
      <c r="BC65" s="1295"/>
      <c r="BD65" s="1295"/>
      <c r="BE65" s="1295"/>
      <c r="BF65" s="1295"/>
      <c r="BG65" s="1295"/>
      <c r="BH65" s="1295"/>
      <c r="BI65" s="1295"/>
      <c r="BJ65" s="1295"/>
      <c r="BK65" s="1295"/>
      <c r="BL65" s="1295"/>
      <c r="BM65" s="1295"/>
      <c r="BN65" s="1295"/>
      <c r="BO65" s="1295"/>
      <c r="BP65" s="1295"/>
      <c r="BQ65" s="1295"/>
      <c r="BR65" s="1295"/>
      <c r="BS65" s="1295"/>
      <c r="BT65" s="1295"/>
      <c r="BU65" s="1295"/>
      <c r="BV65" s="1295"/>
      <c r="BW65" s="1295"/>
      <c r="BX65" s="1295"/>
      <c r="BY65" s="1295"/>
      <c r="BZ65" s="1295"/>
      <c r="CA65" s="1295"/>
      <c r="CB65" s="1295"/>
      <c r="CC65" s="1295"/>
      <c r="CD65" s="1295"/>
      <c r="CE65" s="1295"/>
      <c r="CF65" s="1295"/>
      <c r="CG65" s="1295"/>
      <c r="CH65" s="1295"/>
      <c r="CI65" s="1295"/>
      <c r="CJ65" s="1295"/>
      <c r="CK65" s="1295"/>
      <c r="CL65" s="1295"/>
      <c r="CM65" s="1295"/>
      <c r="CN65" s="1295"/>
      <c r="CO65" s="1295"/>
      <c r="CP65" s="1295"/>
      <c r="CQ65" s="1295"/>
      <c r="CR65" s="1295"/>
      <c r="CS65" s="1295"/>
      <c r="CT65" s="1295"/>
      <c r="CU65" s="1295"/>
      <c r="CV65" s="1295"/>
      <c r="CW65" s="1295"/>
      <c r="CX65" s="1295"/>
      <c r="CY65" s="1295"/>
      <c r="CZ65" s="1295"/>
      <c r="DA65" s="1295"/>
      <c r="DB65" s="1295"/>
      <c r="DC65" s="1296"/>
    </row>
    <row r="66" spans="2:107" ht="13" x14ac:dyDescent="0.2">
      <c r="B66" s="1285"/>
      <c r="AN66" s="1297"/>
      <c r="AO66" s="1298"/>
      <c r="AP66" s="1298"/>
      <c r="AQ66" s="1298"/>
      <c r="AR66" s="1298"/>
      <c r="AS66" s="1298"/>
      <c r="AT66" s="1298"/>
      <c r="AU66" s="1298"/>
      <c r="AV66" s="1298"/>
      <c r="AW66" s="1298"/>
      <c r="AX66" s="1298"/>
      <c r="AY66" s="1298"/>
      <c r="AZ66" s="1298"/>
      <c r="BA66" s="1298"/>
      <c r="BB66" s="1298"/>
      <c r="BC66" s="1298"/>
      <c r="BD66" s="1298"/>
      <c r="BE66" s="1298"/>
      <c r="BF66" s="1298"/>
      <c r="BG66" s="1298"/>
      <c r="BH66" s="1298"/>
      <c r="BI66" s="1298"/>
      <c r="BJ66" s="1298"/>
      <c r="BK66" s="1298"/>
      <c r="BL66" s="1298"/>
      <c r="BM66" s="1298"/>
      <c r="BN66" s="1298"/>
      <c r="BO66" s="1298"/>
      <c r="BP66" s="1298"/>
      <c r="BQ66" s="1298"/>
      <c r="BR66" s="1298"/>
      <c r="BS66" s="1298"/>
      <c r="BT66" s="1298"/>
      <c r="BU66" s="1298"/>
      <c r="BV66" s="1298"/>
      <c r="BW66" s="1298"/>
      <c r="BX66" s="1298"/>
      <c r="BY66" s="1298"/>
      <c r="BZ66" s="1298"/>
      <c r="CA66" s="1298"/>
      <c r="CB66" s="1298"/>
      <c r="CC66" s="1298"/>
      <c r="CD66" s="1298"/>
      <c r="CE66" s="1298"/>
      <c r="CF66" s="1298"/>
      <c r="CG66" s="1298"/>
      <c r="CH66" s="1298"/>
      <c r="CI66" s="1298"/>
      <c r="CJ66" s="1298"/>
      <c r="CK66" s="1298"/>
      <c r="CL66" s="1298"/>
      <c r="CM66" s="1298"/>
      <c r="CN66" s="1298"/>
      <c r="CO66" s="1298"/>
      <c r="CP66" s="1298"/>
      <c r="CQ66" s="1298"/>
      <c r="CR66" s="1298"/>
      <c r="CS66" s="1298"/>
      <c r="CT66" s="1298"/>
      <c r="CU66" s="1298"/>
      <c r="CV66" s="1298"/>
      <c r="CW66" s="1298"/>
      <c r="CX66" s="1298"/>
      <c r="CY66" s="1298"/>
      <c r="CZ66" s="1298"/>
      <c r="DA66" s="1298"/>
      <c r="DB66" s="1298"/>
      <c r="DC66" s="1299"/>
    </row>
    <row r="67" spans="2:107" ht="13" x14ac:dyDescent="0.2">
      <c r="B67" s="1285"/>
      <c r="AN67" s="1297"/>
      <c r="AO67" s="1298"/>
      <c r="AP67" s="1298"/>
      <c r="AQ67" s="1298"/>
      <c r="AR67" s="1298"/>
      <c r="AS67" s="1298"/>
      <c r="AT67" s="1298"/>
      <c r="AU67" s="1298"/>
      <c r="AV67" s="1298"/>
      <c r="AW67" s="1298"/>
      <c r="AX67" s="1298"/>
      <c r="AY67" s="1298"/>
      <c r="AZ67" s="1298"/>
      <c r="BA67" s="1298"/>
      <c r="BB67" s="1298"/>
      <c r="BC67" s="1298"/>
      <c r="BD67" s="1298"/>
      <c r="BE67" s="1298"/>
      <c r="BF67" s="1298"/>
      <c r="BG67" s="1298"/>
      <c r="BH67" s="1298"/>
      <c r="BI67" s="1298"/>
      <c r="BJ67" s="1298"/>
      <c r="BK67" s="1298"/>
      <c r="BL67" s="1298"/>
      <c r="BM67" s="1298"/>
      <c r="BN67" s="1298"/>
      <c r="BO67" s="1298"/>
      <c r="BP67" s="1298"/>
      <c r="BQ67" s="1298"/>
      <c r="BR67" s="1298"/>
      <c r="BS67" s="1298"/>
      <c r="BT67" s="1298"/>
      <c r="BU67" s="1298"/>
      <c r="BV67" s="1298"/>
      <c r="BW67" s="1298"/>
      <c r="BX67" s="1298"/>
      <c r="BY67" s="1298"/>
      <c r="BZ67" s="1298"/>
      <c r="CA67" s="1298"/>
      <c r="CB67" s="1298"/>
      <c r="CC67" s="1298"/>
      <c r="CD67" s="1298"/>
      <c r="CE67" s="1298"/>
      <c r="CF67" s="1298"/>
      <c r="CG67" s="1298"/>
      <c r="CH67" s="1298"/>
      <c r="CI67" s="1298"/>
      <c r="CJ67" s="1298"/>
      <c r="CK67" s="1298"/>
      <c r="CL67" s="1298"/>
      <c r="CM67" s="1298"/>
      <c r="CN67" s="1298"/>
      <c r="CO67" s="1298"/>
      <c r="CP67" s="1298"/>
      <c r="CQ67" s="1298"/>
      <c r="CR67" s="1298"/>
      <c r="CS67" s="1298"/>
      <c r="CT67" s="1298"/>
      <c r="CU67" s="1298"/>
      <c r="CV67" s="1298"/>
      <c r="CW67" s="1298"/>
      <c r="CX67" s="1298"/>
      <c r="CY67" s="1298"/>
      <c r="CZ67" s="1298"/>
      <c r="DA67" s="1298"/>
      <c r="DB67" s="1298"/>
      <c r="DC67" s="1299"/>
    </row>
    <row r="68" spans="2:107" ht="13" x14ac:dyDescent="0.2">
      <c r="B68" s="1285"/>
      <c r="AN68" s="1297"/>
      <c r="AO68" s="1298"/>
      <c r="AP68" s="1298"/>
      <c r="AQ68" s="1298"/>
      <c r="AR68" s="1298"/>
      <c r="AS68" s="1298"/>
      <c r="AT68" s="1298"/>
      <c r="AU68" s="1298"/>
      <c r="AV68" s="1298"/>
      <c r="AW68" s="1298"/>
      <c r="AX68" s="1298"/>
      <c r="AY68" s="1298"/>
      <c r="AZ68" s="1298"/>
      <c r="BA68" s="1298"/>
      <c r="BB68" s="1298"/>
      <c r="BC68" s="1298"/>
      <c r="BD68" s="1298"/>
      <c r="BE68" s="1298"/>
      <c r="BF68" s="1298"/>
      <c r="BG68" s="1298"/>
      <c r="BH68" s="1298"/>
      <c r="BI68" s="1298"/>
      <c r="BJ68" s="1298"/>
      <c r="BK68" s="1298"/>
      <c r="BL68" s="1298"/>
      <c r="BM68" s="1298"/>
      <c r="BN68" s="1298"/>
      <c r="BO68" s="1298"/>
      <c r="BP68" s="1298"/>
      <c r="BQ68" s="1298"/>
      <c r="BR68" s="1298"/>
      <c r="BS68" s="1298"/>
      <c r="BT68" s="1298"/>
      <c r="BU68" s="1298"/>
      <c r="BV68" s="1298"/>
      <c r="BW68" s="1298"/>
      <c r="BX68" s="1298"/>
      <c r="BY68" s="1298"/>
      <c r="BZ68" s="1298"/>
      <c r="CA68" s="1298"/>
      <c r="CB68" s="1298"/>
      <c r="CC68" s="1298"/>
      <c r="CD68" s="1298"/>
      <c r="CE68" s="1298"/>
      <c r="CF68" s="1298"/>
      <c r="CG68" s="1298"/>
      <c r="CH68" s="1298"/>
      <c r="CI68" s="1298"/>
      <c r="CJ68" s="1298"/>
      <c r="CK68" s="1298"/>
      <c r="CL68" s="1298"/>
      <c r="CM68" s="1298"/>
      <c r="CN68" s="1298"/>
      <c r="CO68" s="1298"/>
      <c r="CP68" s="1298"/>
      <c r="CQ68" s="1298"/>
      <c r="CR68" s="1298"/>
      <c r="CS68" s="1298"/>
      <c r="CT68" s="1298"/>
      <c r="CU68" s="1298"/>
      <c r="CV68" s="1298"/>
      <c r="CW68" s="1298"/>
      <c r="CX68" s="1298"/>
      <c r="CY68" s="1298"/>
      <c r="CZ68" s="1298"/>
      <c r="DA68" s="1298"/>
      <c r="DB68" s="1298"/>
      <c r="DC68" s="1299"/>
    </row>
    <row r="69" spans="2:107" ht="13" x14ac:dyDescent="0.2">
      <c r="B69" s="1285"/>
      <c r="AN69" s="1300"/>
      <c r="AO69" s="1301"/>
      <c r="AP69" s="1301"/>
      <c r="AQ69" s="1301"/>
      <c r="AR69" s="1301"/>
      <c r="AS69" s="1301"/>
      <c r="AT69" s="1301"/>
      <c r="AU69" s="1301"/>
      <c r="AV69" s="1301"/>
      <c r="AW69" s="1301"/>
      <c r="AX69" s="1301"/>
      <c r="AY69" s="1301"/>
      <c r="AZ69" s="1301"/>
      <c r="BA69" s="1301"/>
      <c r="BB69" s="1301"/>
      <c r="BC69" s="1301"/>
      <c r="BD69" s="1301"/>
      <c r="BE69" s="1301"/>
      <c r="BF69" s="1301"/>
      <c r="BG69" s="1301"/>
      <c r="BH69" s="1301"/>
      <c r="BI69" s="1301"/>
      <c r="BJ69" s="1301"/>
      <c r="BK69" s="1301"/>
      <c r="BL69" s="1301"/>
      <c r="BM69" s="1301"/>
      <c r="BN69" s="1301"/>
      <c r="BO69" s="1301"/>
      <c r="BP69" s="1301"/>
      <c r="BQ69" s="1301"/>
      <c r="BR69" s="1301"/>
      <c r="BS69" s="1301"/>
      <c r="BT69" s="1301"/>
      <c r="BU69" s="1301"/>
      <c r="BV69" s="1301"/>
      <c r="BW69" s="1301"/>
      <c r="BX69" s="1301"/>
      <c r="BY69" s="1301"/>
      <c r="BZ69" s="1301"/>
      <c r="CA69" s="1301"/>
      <c r="CB69" s="1301"/>
      <c r="CC69" s="1301"/>
      <c r="CD69" s="1301"/>
      <c r="CE69" s="1301"/>
      <c r="CF69" s="1301"/>
      <c r="CG69" s="1301"/>
      <c r="CH69" s="1301"/>
      <c r="CI69" s="1301"/>
      <c r="CJ69" s="1301"/>
      <c r="CK69" s="1301"/>
      <c r="CL69" s="1301"/>
      <c r="CM69" s="1301"/>
      <c r="CN69" s="1301"/>
      <c r="CO69" s="1301"/>
      <c r="CP69" s="1301"/>
      <c r="CQ69" s="1301"/>
      <c r="CR69" s="1301"/>
      <c r="CS69" s="1301"/>
      <c r="CT69" s="1301"/>
      <c r="CU69" s="1301"/>
      <c r="CV69" s="1301"/>
      <c r="CW69" s="1301"/>
      <c r="CX69" s="1301"/>
      <c r="CY69" s="1301"/>
      <c r="CZ69" s="1301"/>
      <c r="DA69" s="1301"/>
      <c r="DB69" s="1301"/>
      <c r="DC69" s="1302"/>
    </row>
    <row r="70" spans="2:107" ht="13" x14ac:dyDescent="0.2">
      <c r="B70" s="1285"/>
      <c r="H70" s="1327"/>
      <c r="I70" s="1327"/>
      <c r="J70" s="1328"/>
      <c r="K70" s="1328"/>
      <c r="L70" s="1329"/>
      <c r="M70" s="1328"/>
      <c r="N70" s="1329"/>
      <c r="AN70" s="1303"/>
      <c r="AO70" s="1303"/>
      <c r="AP70" s="1303"/>
      <c r="AZ70" s="1303"/>
      <c r="BA70" s="1303"/>
      <c r="BB70" s="1303"/>
      <c r="BL70" s="1303"/>
      <c r="BM70" s="1303"/>
      <c r="BN70" s="1303"/>
      <c r="BX70" s="1303"/>
      <c r="BY70" s="1303"/>
      <c r="BZ70" s="1303"/>
      <c r="CJ70" s="1303"/>
      <c r="CK70" s="1303"/>
      <c r="CL70" s="1303"/>
      <c r="CV70" s="1303"/>
      <c r="CW70" s="1303"/>
      <c r="CX70" s="1303"/>
    </row>
    <row r="71" spans="2:107" ht="13" x14ac:dyDescent="0.2">
      <c r="B71" s="1285"/>
      <c r="G71" s="1330"/>
      <c r="I71" s="1331"/>
      <c r="J71" s="1328"/>
      <c r="K71" s="1328"/>
      <c r="L71" s="1329"/>
      <c r="M71" s="1328"/>
      <c r="N71" s="1329"/>
      <c r="AM71" s="1330"/>
      <c r="AN71" s="1278" t="s">
        <v>617</v>
      </c>
    </row>
    <row r="72" spans="2:107" ht="13" x14ac:dyDescent="0.2">
      <c r="B72" s="1285"/>
      <c r="G72" s="1304"/>
      <c r="H72" s="1304"/>
      <c r="I72" s="1304"/>
      <c r="J72" s="1304"/>
      <c r="K72" s="1305"/>
      <c r="L72" s="1305"/>
      <c r="M72" s="1306"/>
      <c r="N72" s="1306"/>
      <c r="AN72" s="1307"/>
      <c r="AO72" s="1308"/>
      <c r="AP72" s="1308"/>
      <c r="AQ72" s="1308"/>
      <c r="AR72" s="1308"/>
      <c r="AS72" s="1308"/>
      <c r="AT72" s="1308"/>
      <c r="AU72" s="1308"/>
      <c r="AV72" s="1308"/>
      <c r="AW72" s="1308"/>
      <c r="AX72" s="1308"/>
      <c r="AY72" s="1308"/>
      <c r="AZ72" s="1308"/>
      <c r="BA72" s="1308"/>
      <c r="BB72" s="1308"/>
      <c r="BC72" s="1308"/>
      <c r="BD72" s="1308"/>
      <c r="BE72" s="1308"/>
      <c r="BF72" s="1308"/>
      <c r="BG72" s="1308"/>
      <c r="BH72" s="1308"/>
      <c r="BI72" s="1308"/>
      <c r="BJ72" s="1308"/>
      <c r="BK72" s="1308"/>
      <c r="BL72" s="1308"/>
      <c r="BM72" s="1308"/>
      <c r="BN72" s="1308"/>
      <c r="BO72" s="1309"/>
      <c r="BP72" s="1310" t="s">
        <v>567</v>
      </c>
      <c r="BQ72" s="1310"/>
      <c r="BR72" s="1310"/>
      <c r="BS72" s="1310"/>
      <c r="BT72" s="1310"/>
      <c r="BU72" s="1310"/>
      <c r="BV72" s="1310"/>
      <c r="BW72" s="1310"/>
      <c r="BX72" s="1310" t="s">
        <v>568</v>
      </c>
      <c r="BY72" s="1310"/>
      <c r="BZ72" s="1310"/>
      <c r="CA72" s="1310"/>
      <c r="CB72" s="1310"/>
      <c r="CC72" s="1310"/>
      <c r="CD72" s="1310"/>
      <c r="CE72" s="1310"/>
      <c r="CF72" s="1310" t="s">
        <v>569</v>
      </c>
      <c r="CG72" s="1310"/>
      <c r="CH72" s="1310"/>
      <c r="CI72" s="1310"/>
      <c r="CJ72" s="1310"/>
      <c r="CK72" s="1310"/>
      <c r="CL72" s="1310"/>
      <c r="CM72" s="1310"/>
      <c r="CN72" s="1310" t="s">
        <v>570</v>
      </c>
      <c r="CO72" s="1310"/>
      <c r="CP72" s="1310"/>
      <c r="CQ72" s="1310"/>
      <c r="CR72" s="1310"/>
      <c r="CS72" s="1310"/>
      <c r="CT72" s="1310"/>
      <c r="CU72" s="1310"/>
      <c r="CV72" s="1310" t="s">
        <v>571</v>
      </c>
      <c r="CW72" s="1310"/>
      <c r="CX72" s="1310"/>
      <c r="CY72" s="1310"/>
      <c r="CZ72" s="1310"/>
      <c r="DA72" s="1310"/>
      <c r="DB72" s="1310"/>
      <c r="DC72" s="1310"/>
    </row>
    <row r="73" spans="2:107" ht="13" x14ac:dyDescent="0.2">
      <c r="B73" s="1285"/>
      <c r="G73" s="1311"/>
      <c r="H73" s="1311"/>
      <c r="I73" s="1311"/>
      <c r="J73" s="1311"/>
      <c r="K73" s="1332"/>
      <c r="L73" s="1332"/>
      <c r="M73" s="1332"/>
      <c r="N73" s="1332"/>
      <c r="AM73" s="1303"/>
      <c r="AN73" s="1314" t="s">
        <v>618</v>
      </c>
      <c r="AO73" s="1314"/>
      <c r="AP73" s="1314"/>
      <c r="AQ73" s="1314"/>
      <c r="AR73" s="1314"/>
      <c r="AS73" s="1314"/>
      <c r="AT73" s="1314"/>
      <c r="AU73" s="1314"/>
      <c r="AV73" s="1314"/>
      <c r="AW73" s="1314"/>
      <c r="AX73" s="1314"/>
      <c r="AY73" s="1314"/>
      <c r="AZ73" s="1314"/>
      <c r="BA73" s="1314"/>
      <c r="BB73" s="1314" t="s">
        <v>619</v>
      </c>
      <c r="BC73" s="1314"/>
      <c r="BD73" s="1314"/>
      <c r="BE73" s="1314"/>
      <c r="BF73" s="1314"/>
      <c r="BG73" s="1314"/>
      <c r="BH73" s="1314"/>
      <c r="BI73" s="1314"/>
      <c r="BJ73" s="1314"/>
      <c r="BK73" s="1314"/>
      <c r="BL73" s="1314"/>
      <c r="BM73" s="1314"/>
      <c r="BN73" s="1314"/>
      <c r="BO73" s="1314"/>
      <c r="BP73" s="1315">
        <v>88.6</v>
      </c>
      <c r="BQ73" s="1315"/>
      <c r="BR73" s="1315"/>
      <c r="BS73" s="1315"/>
      <c r="BT73" s="1315"/>
      <c r="BU73" s="1315"/>
      <c r="BV73" s="1315"/>
      <c r="BW73" s="1315"/>
      <c r="BX73" s="1315">
        <v>74.7</v>
      </c>
      <c r="BY73" s="1315"/>
      <c r="BZ73" s="1315"/>
      <c r="CA73" s="1315"/>
      <c r="CB73" s="1315"/>
      <c r="CC73" s="1315"/>
      <c r="CD73" s="1315"/>
      <c r="CE73" s="1315"/>
      <c r="CF73" s="1315">
        <v>64.7</v>
      </c>
      <c r="CG73" s="1315"/>
      <c r="CH73" s="1315"/>
      <c r="CI73" s="1315"/>
      <c r="CJ73" s="1315"/>
      <c r="CK73" s="1315"/>
      <c r="CL73" s="1315"/>
      <c r="CM73" s="1315"/>
      <c r="CN73" s="1315">
        <v>51.8</v>
      </c>
      <c r="CO73" s="1315"/>
      <c r="CP73" s="1315"/>
      <c r="CQ73" s="1315"/>
      <c r="CR73" s="1315"/>
      <c r="CS73" s="1315"/>
      <c r="CT73" s="1315"/>
      <c r="CU73" s="1315"/>
      <c r="CV73" s="1315">
        <v>71.8</v>
      </c>
      <c r="CW73" s="1315"/>
      <c r="CX73" s="1315"/>
      <c r="CY73" s="1315"/>
      <c r="CZ73" s="1315"/>
      <c r="DA73" s="1315"/>
      <c r="DB73" s="1315"/>
      <c r="DC73" s="1315"/>
    </row>
    <row r="74" spans="2:107" ht="13" x14ac:dyDescent="0.2">
      <c r="B74" s="1285"/>
      <c r="G74" s="1311"/>
      <c r="H74" s="1311"/>
      <c r="I74" s="1311"/>
      <c r="J74" s="1311"/>
      <c r="K74" s="1332"/>
      <c r="L74" s="1332"/>
      <c r="M74" s="1332"/>
      <c r="N74" s="1332"/>
      <c r="AM74" s="1303"/>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5"/>
      <c r="BQ74" s="1315"/>
      <c r="BR74" s="1315"/>
      <c r="BS74" s="1315"/>
      <c r="BT74" s="1315"/>
      <c r="BU74" s="1315"/>
      <c r="BV74" s="1315"/>
      <c r="BW74" s="1315"/>
      <c r="BX74" s="1315"/>
      <c r="BY74" s="1315"/>
      <c r="BZ74" s="1315"/>
      <c r="CA74" s="1315"/>
      <c r="CB74" s="1315"/>
      <c r="CC74" s="1315"/>
      <c r="CD74" s="1315"/>
      <c r="CE74" s="1315"/>
      <c r="CF74" s="1315"/>
      <c r="CG74" s="1315"/>
      <c r="CH74" s="1315"/>
      <c r="CI74" s="1315"/>
      <c r="CJ74" s="1315"/>
      <c r="CK74" s="1315"/>
      <c r="CL74" s="1315"/>
      <c r="CM74" s="1315"/>
      <c r="CN74" s="1315"/>
      <c r="CO74" s="1315"/>
      <c r="CP74" s="1315"/>
      <c r="CQ74" s="1315"/>
      <c r="CR74" s="1315"/>
      <c r="CS74" s="1315"/>
      <c r="CT74" s="1315"/>
      <c r="CU74" s="1315"/>
      <c r="CV74" s="1315"/>
      <c r="CW74" s="1315"/>
      <c r="CX74" s="1315"/>
      <c r="CY74" s="1315"/>
      <c r="CZ74" s="1315"/>
      <c r="DA74" s="1315"/>
      <c r="DB74" s="1315"/>
      <c r="DC74" s="1315"/>
    </row>
    <row r="75" spans="2:107" ht="13" x14ac:dyDescent="0.2">
      <c r="B75" s="1285"/>
      <c r="G75" s="1311"/>
      <c r="H75" s="1311"/>
      <c r="I75" s="1304"/>
      <c r="J75" s="1304"/>
      <c r="K75" s="1313"/>
      <c r="L75" s="1313"/>
      <c r="M75" s="1313"/>
      <c r="N75" s="1313"/>
      <c r="AM75" s="1303"/>
      <c r="AN75" s="1314"/>
      <c r="AO75" s="1314"/>
      <c r="AP75" s="1314"/>
      <c r="AQ75" s="1314"/>
      <c r="AR75" s="1314"/>
      <c r="AS75" s="1314"/>
      <c r="AT75" s="1314"/>
      <c r="AU75" s="1314"/>
      <c r="AV75" s="1314"/>
      <c r="AW75" s="1314"/>
      <c r="AX75" s="1314"/>
      <c r="AY75" s="1314"/>
      <c r="AZ75" s="1314"/>
      <c r="BA75" s="1314"/>
      <c r="BB75" s="1314" t="s">
        <v>624</v>
      </c>
      <c r="BC75" s="1314"/>
      <c r="BD75" s="1314"/>
      <c r="BE75" s="1314"/>
      <c r="BF75" s="1314"/>
      <c r="BG75" s="1314"/>
      <c r="BH75" s="1314"/>
      <c r="BI75" s="1314"/>
      <c r="BJ75" s="1314"/>
      <c r="BK75" s="1314"/>
      <c r="BL75" s="1314"/>
      <c r="BM75" s="1314"/>
      <c r="BN75" s="1314"/>
      <c r="BO75" s="1314"/>
      <c r="BP75" s="1315">
        <v>11.1</v>
      </c>
      <c r="BQ75" s="1315"/>
      <c r="BR75" s="1315"/>
      <c r="BS75" s="1315"/>
      <c r="BT75" s="1315"/>
      <c r="BU75" s="1315"/>
      <c r="BV75" s="1315"/>
      <c r="BW75" s="1315"/>
      <c r="BX75" s="1315">
        <v>11.2</v>
      </c>
      <c r="BY75" s="1315"/>
      <c r="BZ75" s="1315"/>
      <c r="CA75" s="1315"/>
      <c r="CB75" s="1315"/>
      <c r="CC75" s="1315"/>
      <c r="CD75" s="1315"/>
      <c r="CE75" s="1315"/>
      <c r="CF75" s="1315">
        <v>11.2</v>
      </c>
      <c r="CG75" s="1315"/>
      <c r="CH75" s="1315"/>
      <c r="CI75" s="1315"/>
      <c r="CJ75" s="1315"/>
      <c r="CK75" s="1315"/>
      <c r="CL75" s="1315"/>
      <c r="CM75" s="1315"/>
      <c r="CN75" s="1315">
        <v>10.9</v>
      </c>
      <c r="CO75" s="1315"/>
      <c r="CP75" s="1315"/>
      <c r="CQ75" s="1315"/>
      <c r="CR75" s="1315"/>
      <c r="CS75" s="1315"/>
      <c r="CT75" s="1315"/>
      <c r="CU75" s="1315"/>
      <c r="CV75" s="1315">
        <v>10.1</v>
      </c>
      <c r="CW75" s="1315"/>
      <c r="CX75" s="1315"/>
      <c r="CY75" s="1315"/>
      <c r="CZ75" s="1315"/>
      <c r="DA75" s="1315"/>
      <c r="DB75" s="1315"/>
      <c r="DC75" s="1315"/>
    </row>
    <row r="76" spans="2:107" ht="13" x14ac:dyDescent="0.2">
      <c r="B76" s="1285"/>
      <c r="G76" s="1311"/>
      <c r="H76" s="1311"/>
      <c r="I76" s="1304"/>
      <c r="J76" s="1304"/>
      <c r="K76" s="1313"/>
      <c r="L76" s="1313"/>
      <c r="M76" s="1313"/>
      <c r="N76" s="1313"/>
      <c r="AM76" s="1303"/>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5"/>
      <c r="BQ76" s="1315"/>
      <c r="BR76" s="1315"/>
      <c r="BS76" s="1315"/>
      <c r="BT76" s="1315"/>
      <c r="BU76" s="1315"/>
      <c r="BV76" s="1315"/>
      <c r="BW76" s="1315"/>
      <c r="BX76" s="1315"/>
      <c r="BY76" s="1315"/>
      <c r="BZ76" s="1315"/>
      <c r="CA76" s="1315"/>
      <c r="CB76" s="1315"/>
      <c r="CC76" s="1315"/>
      <c r="CD76" s="1315"/>
      <c r="CE76" s="1315"/>
      <c r="CF76" s="1315"/>
      <c r="CG76" s="1315"/>
      <c r="CH76" s="1315"/>
      <c r="CI76" s="1315"/>
      <c r="CJ76" s="1315"/>
      <c r="CK76" s="1315"/>
      <c r="CL76" s="1315"/>
      <c r="CM76" s="1315"/>
      <c r="CN76" s="1315"/>
      <c r="CO76" s="1315"/>
      <c r="CP76" s="1315"/>
      <c r="CQ76" s="1315"/>
      <c r="CR76" s="1315"/>
      <c r="CS76" s="1315"/>
      <c r="CT76" s="1315"/>
      <c r="CU76" s="1315"/>
      <c r="CV76" s="1315"/>
      <c r="CW76" s="1315"/>
      <c r="CX76" s="1315"/>
      <c r="CY76" s="1315"/>
      <c r="CZ76" s="1315"/>
      <c r="DA76" s="1315"/>
      <c r="DB76" s="1315"/>
      <c r="DC76" s="1315"/>
    </row>
    <row r="77" spans="2:107" ht="13" x14ac:dyDescent="0.2">
      <c r="B77" s="1285"/>
      <c r="G77" s="1304"/>
      <c r="H77" s="1304"/>
      <c r="I77" s="1304"/>
      <c r="J77" s="1304"/>
      <c r="K77" s="1332"/>
      <c r="L77" s="1332"/>
      <c r="M77" s="1332"/>
      <c r="N77" s="1332"/>
      <c r="AN77" s="1310" t="s">
        <v>621</v>
      </c>
      <c r="AO77" s="1310"/>
      <c r="AP77" s="1310"/>
      <c r="AQ77" s="1310"/>
      <c r="AR77" s="1310"/>
      <c r="AS77" s="1310"/>
      <c r="AT77" s="1310"/>
      <c r="AU77" s="1310"/>
      <c r="AV77" s="1310"/>
      <c r="AW77" s="1310"/>
      <c r="AX77" s="1310"/>
      <c r="AY77" s="1310"/>
      <c r="AZ77" s="1310"/>
      <c r="BA77" s="1310"/>
      <c r="BB77" s="1314" t="s">
        <v>619</v>
      </c>
      <c r="BC77" s="1314"/>
      <c r="BD77" s="1314"/>
      <c r="BE77" s="1314"/>
      <c r="BF77" s="1314"/>
      <c r="BG77" s="1314"/>
      <c r="BH77" s="1314"/>
      <c r="BI77" s="1314"/>
      <c r="BJ77" s="1314"/>
      <c r="BK77" s="1314"/>
      <c r="BL77" s="1314"/>
      <c r="BM77" s="1314"/>
      <c r="BN77" s="1314"/>
      <c r="BO77" s="1314"/>
      <c r="BP77" s="1315">
        <v>32.5</v>
      </c>
      <c r="BQ77" s="1315"/>
      <c r="BR77" s="1315"/>
      <c r="BS77" s="1315"/>
      <c r="BT77" s="1315"/>
      <c r="BU77" s="1315"/>
      <c r="BV77" s="1315"/>
      <c r="BW77" s="1315"/>
      <c r="BX77" s="1315">
        <v>30.2</v>
      </c>
      <c r="BY77" s="1315"/>
      <c r="BZ77" s="1315"/>
      <c r="CA77" s="1315"/>
      <c r="CB77" s="1315"/>
      <c r="CC77" s="1315"/>
      <c r="CD77" s="1315"/>
      <c r="CE77" s="1315"/>
      <c r="CF77" s="1315">
        <v>25.4</v>
      </c>
      <c r="CG77" s="1315"/>
      <c r="CH77" s="1315"/>
      <c r="CI77" s="1315"/>
      <c r="CJ77" s="1315"/>
      <c r="CK77" s="1315"/>
      <c r="CL77" s="1315"/>
      <c r="CM77" s="1315"/>
      <c r="CN77" s="1315">
        <v>22.9</v>
      </c>
      <c r="CO77" s="1315"/>
      <c r="CP77" s="1315"/>
      <c r="CQ77" s="1315"/>
      <c r="CR77" s="1315"/>
      <c r="CS77" s="1315"/>
      <c r="CT77" s="1315"/>
      <c r="CU77" s="1315"/>
      <c r="CV77" s="1315">
        <v>28.5</v>
      </c>
      <c r="CW77" s="1315"/>
      <c r="CX77" s="1315"/>
      <c r="CY77" s="1315"/>
      <c r="CZ77" s="1315"/>
      <c r="DA77" s="1315"/>
      <c r="DB77" s="1315"/>
      <c r="DC77" s="1315"/>
    </row>
    <row r="78" spans="2:107" ht="13" x14ac:dyDescent="0.2">
      <c r="B78" s="1285"/>
      <c r="G78" s="1304"/>
      <c r="H78" s="1304"/>
      <c r="I78" s="1304"/>
      <c r="J78" s="1304"/>
      <c r="K78" s="1332"/>
      <c r="L78" s="1332"/>
      <c r="M78" s="1332"/>
      <c r="N78" s="1332"/>
      <c r="AN78" s="1310"/>
      <c r="AO78" s="1310"/>
      <c r="AP78" s="1310"/>
      <c r="AQ78" s="1310"/>
      <c r="AR78" s="1310"/>
      <c r="AS78" s="1310"/>
      <c r="AT78" s="1310"/>
      <c r="AU78" s="1310"/>
      <c r="AV78" s="1310"/>
      <c r="AW78" s="1310"/>
      <c r="AX78" s="1310"/>
      <c r="AY78" s="1310"/>
      <c r="AZ78" s="1310"/>
      <c r="BA78" s="1310"/>
      <c r="BB78" s="1314"/>
      <c r="BC78" s="1314"/>
      <c r="BD78" s="1314"/>
      <c r="BE78" s="1314"/>
      <c r="BF78" s="1314"/>
      <c r="BG78" s="1314"/>
      <c r="BH78" s="1314"/>
      <c r="BI78" s="1314"/>
      <c r="BJ78" s="1314"/>
      <c r="BK78" s="1314"/>
      <c r="BL78" s="1314"/>
      <c r="BM78" s="1314"/>
      <c r="BN78" s="1314"/>
      <c r="BO78" s="1314"/>
      <c r="BP78" s="1315"/>
      <c r="BQ78" s="1315"/>
      <c r="BR78" s="1315"/>
      <c r="BS78" s="1315"/>
      <c r="BT78" s="1315"/>
      <c r="BU78" s="1315"/>
      <c r="BV78" s="1315"/>
      <c r="BW78" s="1315"/>
      <c r="BX78" s="1315"/>
      <c r="BY78" s="1315"/>
      <c r="BZ78" s="1315"/>
      <c r="CA78" s="1315"/>
      <c r="CB78" s="1315"/>
      <c r="CC78" s="1315"/>
      <c r="CD78" s="1315"/>
      <c r="CE78" s="1315"/>
      <c r="CF78" s="1315"/>
      <c r="CG78" s="1315"/>
      <c r="CH78" s="1315"/>
      <c r="CI78" s="1315"/>
      <c r="CJ78" s="1315"/>
      <c r="CK78" s="1315"/>
      <c r="CL78" s="1315"/>
      <c r="CM78" s="1315"/>
      <c r="CN78" s="1315"/>
      <c r="CO78" s="1315"/>
      <c r="CP78" s="1315"/>
      <c r="CQ78" s="1315"/>
      <c r="CR78" s="1315"/>
      <c r="CS78" s="1315"/>
      <c r="CT78" s="1315"/>
      <c r="CU78" s="1315"/>
      <c r="CV78" s="1315"/>
      <c r="CW78" s="1315"/>
      <c r="CX78" s="1315"/>
      <c r="CY78" s="1315"/>
      <c r="CZ78" s="1315"/>
      <c r="DA78" s="1315"/>
      <c r="DB78" s="1315"/>
      <c r="DC78" s="1315"/>
    </row>
    <row r="79" spans="2:107" ht="13" x14ac:dyDescent="0.2">
      <c r="B79" s="1285"/>
      <c r="G79" s="1304"/>
      <c r="H79" s="1304"/>
      <c r="I79" s="1317"/>
      <c r="J79" s="1317"/>
      <c r="K79" s="1333"/>
      <c r="L79" s="1333"/>
      <c r="M79" s="1333"/>
      <c r="N79" s="1333"/>
      <c r="AN79" s="1310"/>
      <c r="AO79" s="1310"/>
      <c r="AP79" s="1310"/>
      <c r="AQ79" s="1310"/>
      <c r="AR79" s="1310"/>
      <c r="AS79" s="1310"/>
      <c r="AT79" s="1310"/>
      <c r="AU79" s="1310"/>
      <c r="AV79" s="1310"/>
      <c r="AW79" s="1310"/>
      <c r="AX79" s="1310"/>
      <c r="AY79" s="1310"/>
      <c r="AZ79" s="1310"/>
      <c r="BA79" s="1310"/>
      <c r="BB79" s="1314" t="s">
        <v>624</v>
      </c>
      <c r="BC79" s="1314"/>
      <c r="BD79" s="1314"/>
      <c r="BE79" s="1314"/>
      <c r="BF79" s="1314"/>
      <c r="BG79" s="1314"/>
      <c r="BH79" s="1314"/>
      <c r="BI79" s="1314"/>
      <c r="BJ79" s="1314"/>
      <c r="BK79" s="1314"/>
      <c r="BL79" s="1314"/>
      <c r="BM79" s="1314"/>
      <c r="BN79" s="1314"/>
      <c r="BO79" s="1314"/>
      <c r="BP79" s="1315">
        <v>8.1999999999999993</v>
      </c>
      <c r="BQ79" s="1315"/>
      <c r="BR79" s="1315"/>
      <c r="BS79" s="1315"/>
      <c r="BT79" s="1315"/>
      <c r="BU79" s="1315"/>
      <c r="BV79" s="1315"/>
      <c r="BW79" s="1315"/>
      <c r="BX79" s="1315">
        <v>8</v>
      </c>
      <c r="BY79" s="1315"/>
      <c r="BZ79" s="1315"/>
      <c r="CA79" s="1315"/>
      <c r="CB79" s="1315"/>
      <c r="CC79" s="1315"/>
      <c r="CD79" s="1315"/>
      <c r="CE79" s="1315"/>
      <c r="CF79" s="1315">
        <v>7.8</v>
      </c>
      <c r="CG79" s="1315"/>
      <c r="CH79" s="1315"/>
      <c r="CI79" s="1315"/>
      <c r="CJ79" s="1315"/>
      <c r="CK79" s="1315"/>
      <c r="CL79" s="1315"/>
      <c r="CM79" s="1315"/>
      <c r="CN79" s="1315">
        <v>7.7</v>
      </c>
      <c r="CO79" s="1315"/>
      <c r="CP79" s="1315"/>
      <c r="CQ79" s="1315"/>
      <c r="CR79" s="1315"/>
      <c r="CS79" s="1315"/>
      <c r="CT79" s="1315"/>
      <c r="CU79" s="1315"/>
      <c r="CV79" s="1315">
        <v>7.5</v>
      </c>
      <c r="CW79" s="1315"/>
      <c r="CX79" s="1315"/>
      <c r="CY79" s="1315"/>
      <c r="CZ79" s="1315"/>
      <c r="DA79" s="1315"/>
      <c r="DB79" s="1315"/>
      <c r="DC79" s="1315"/>
    </row>
    <row r="80" spans="2:107" ht="13" x14ac:dyDescent="0.2">
      <c r="B80" s="1285"/>
      <c r="G80" s="1304"/>
      <c r="H80" s="1304"/>
      <c r="I80" s="1317"/>
      <c r="J80" s="1317"/>
      <c r="K80" s="1333"/>
      <c r="L80" s="1333"/>
      <c r="M80" s="1333"/>
      <c r="N80" s="1333"/>
      <c r="AN80" s="1310"/>
      <c r="AO80" s="1310"/>
      <c r="AP80" s="1310"/>
      <c r="AQ80" s="1310"/>
      <c r="AR80" s="1310"/>
      <c r="AS80" s="1310"/>
      <c r="AT80" s="1310"/>
      <c r="AU80" s="1310"/>
      <c r="AV80" s="1310"/>
      <c r="AW80" s="1310"/>
      <c r="AX80" s="1310"/>
      <c r="AY80" s="1310"/>
      <c r="AZ80" s="1310"/>
      <c r="BA80" s="1310"/>
      <c r="BB80" s="1314"/>
      <c r="BC80" s="1314"/>
      <c r="BD80" s="1314"/>
      <c r="BE80" s="1314"/>
      <c r="BF80" s="1314"/>
      <c r="BG80" s="1314"/>
      <c r="BH80" s="1314"/>
      <c r="BI80" s="1314"/>
      <c r="BJ80" s="1314"/>
      <c r="BK80" s="1314"/>
      <c r="BL80" s="1314"/>
      <c r="BM80" s="1314"/>
      <c r="BN80" s="1314"/>
      <c r="BO80" s="1314"/>
      <c r="BP80" s="1315"/>
      <c r="BQ80" s="1315"/>
      <c r="BR80" s="1315"/>
      <c r="BS80" s="1315"/>
      <c r="BT80" s="1315"/>
      <c r="BU80" s="1315"/>
      <c r="BV80" s="1315"/>
      <c r="BW80" s="1315"/>
      <c r="BX80" s="1315"/>
      <c r="BY80" s="1315"/>
      <c r="BZ80" s="1315"/>
      <c r="CA80" s="1315"/>
      <c r="CB80" s="1315"/>
      <c r="CC80" s="1315"/>
      <c r="CD80" s="1315"/>
      <c r="CE80" s="1315"/>
      <c r="CF80" s="1315"/>
      <c r="CG80" s="1315"/>
      <c r="CH80" s="1315"/>
      <c r="CI80" s="1315"/>
      <c r="CJ80" s="1315"/>
      <c r="CK80" s="1315"/>
      <c r="CL80" s="1315"/>
      <c r="CM80" s="1315"/>
      <c r="CN80" s="1315"/>
      <c r="CO80" s="1315"/>
      <c r="CP80" s="1315"/>
      <c r="CQ80" s="1315"/>
      <c r="CR80" s="1315"/>
      <c r="CS80" s="1315"/>
      <c r="CT80" s="1315"/>
      <c r="CU80" s="1315"/>
      <c r="CV80" s="1315"/>
      <c r="CW80" s="1315"/>
      <c r="CX80" s="1315"/>
      <c r="CY80" s="1315"/>
      <c r="CZ80" s="1315"/>
      <c r="DA80" s="1315"/>
      <c r="DB80" s="1315"/>
      <c r="DC80" s="1315"/>
    </row>
    <row r="81" spans="2:109" ht="13" x14ac:dyDescent="0.2">
      <c r="B81" s="1285"/>
    </row>
    <row r="82" spans="2:109" ht="16.5" x14ac:dyDescent="0.2">
      <c r="B82" s="1285"/>
      <c r="K82" s="1334"/>
      <c r="L82" s="1334"/>
      <c r="M82" s="1334"/>
      <c r="N82" s="1334"/>
      <c r="AQ82" s="1334"/>
      <c r="AR82" s="1334"/>
      <c r="AS82" s="1334"/>
      <c r="AT82" s="1334"/>
      <c r="BC82" s="1334"/>
      <c r="BD82" s="1334"/>
      <c r="BE82" s="1334"/>
      <c r="BF82" s="1334"/>
      <c r="BO82" s="1334"/>
      <c r="BP82" s="1334"/>
      <c r="BQ82" s="1334"/>
      <c r="BR82" s="1334"/>
      <c r="CA82" s="1334"/>
      <c r="CB82" s="1334"/>
      <c r="CC82" s="1334"/>
      <c r="CD82" s="1334"/>
      <c r="CM82" s="1334"/>
      <c r="CN82" s="1334"/>
      <c r="CO82" s="1334"/>
      <c r="CP82" s="1334"/>
      <c r="CY82" s="1334"/>
      <c r="CZ82" s="1334"/>
      <c r="DA82" s="1334"/>
      <c r="DB82" s="1334"/>
      <c r="DC82" s="1334"/>
    </row>
    <row r="83" spans="2:109" ht="13" x14ac:dyDescent="0.2">
      <c r="B83" s="1287"/>
      <c r="C83" s="1288"/>
      <c r="D83" s="1288"/>
      <c r="E83" s="1288"/>
      <c r="F83" s="1288"/>
      <c r="G83" s="1288"/>
      <c r="H83" s="1288"/>
      <c r="I83" s="1288"/>
      <c r="J83" s="1288"/>
      <c r="K83" s="1288"/>
      <c r="L83" s="1288"/>
      <c r="M83" s="1288"/>
      <c r="N83" s="1288"/>
      <c r="O83" s="1288"/>
      <c r="P83" s="1288"/>
      <c r="Q83" s="1288"/>
      <c r="R83" s="1288"/>
      <c r="S83" s="1288"/>
      <c r="T83" s="1288"/>
      <c r="U83" s="1288"/>
      <c r="V83" s="1288"/>
      <c r="W83" s="1288"/>
      <c r="X83" s="1288"/>
      <c r="Y83" s="1288"/>
      <c r="Z83" s="1288"/>
      <c r="AA83" s="1288"/>
      <c r="AB83" s="1288"/>
      <c r="AC83" s="1288"/>
      <c r="AD83" s="1288"/>
      <c r="AE83" s="1288"/>
      <c r="AF83" s="1288"/>
      <c r="AG83" s="1288"/>
      <c r="AH83" s="1288"/>
      <c r="AI83" s="1288"/>
      <c r="AJ83" s="1288"/>
      <c r="AK83" s="1288"/>
      <c r="AL83" s="1288"/>
      <c r="AM83" s="1288"/>
      <c r="AN83" s="1288"/>
      <c r="AO83" s="1288"/>
      <c r="AP83" s="1288"/>
      <c r="AQ83" s="1288"/>
      <c r="AR83" s="1288"/>
      <c r="AS83" s="1288"/>
      <c r="AT83" s="1288"/>
      <c r="AU83" s="1288"/>
      <c r="AV83" s="1288"/>
      <c r="AW83" s="1288"/>
      <c r="AX83" s="1288"/>
      <c r="AY83" s="1288"/>
      <c r="AZ83" s="1288"/>
      <c r="BA83" s="1288"/>
      <c r="BB83" s="1288"/>
      <c r="BC83" s="1288"/>
      <c r="BD83" s="1288"/>
      <c r="BE83" s="1288"/>
      <c r="BF83" s="1288"/>
      <c r="BG83" s="1288"/>
      <c r="BH83" s="1288"/>
      <c r="BI83" s="1288"/>
      <c r="BJ83" s="1288"/>
      <c r="BK83" s="1288"/>
      <c r="BL83" s="1288"/>
      <c r="BM83" s="1288"/>
      <c r="BN83" s="1288"/>
      <c r="BO83" s="1288"/>
      <c r="BP83" s="1288"/>
      <c r="BQ83" s="1288"/>
      <c r="BR83" s="1288"/>
      <c r="BS83" s="1288"/>
      <c r="BT83" s="1288"/>
      <c r="BU83" s="1288"/>
      <c r="BV83" s="1288"/>
      <c r="BW83" s="1288"/>
      <c r="BX83" s="1288"/>
      <c r="BY83" s="1288"/>
      <c r="BZ83" s="1288"/>
      <c r="CA83" s="1288"/>
      <c r="CB83" s="1288"/>
      <c r="CC83" s="1288"/>
      <c r="CD83" s="1288"/>
      <c r="CE83" s="1288"/>
      <c r="CF83" s="1288"/>
      <c r="CG83" s="1288"/>
      <c r="CH83" s="1288"/>
      <c r="CI83" s="1288"/>
      <c r="CJ83" s="1288"/>
      <c r="CK83" s="1288"/>
      <c r="CL83" s="1288"/>
      <c r="CM83" s="1288"/>
      <c r="CN83" s="1288"/>
      <c r="CO83" s="1288"/>
      <c r="CP83" s="1288"/>
      <c r="CQ83" s="1288"/>
      <c r="CR83" s="1288"/>
      <c r="CS83" s="1288"/>
      <c r="CT83" s="1288"/>
      <c r="CU83" s="1288"/>
      <c r="CV83" s="1288"/>
      <c r="CW83" s="1288"/>
      <c r="CX83" s="1288"/>
      <c r="CY83" s="1288"/>
      <c r="CZ83" s="1288"/>
      <c r="DA83" s="1288"/>
      <c r="DB83" s="1288"/>
      <c r="DC83" s="1288"/>
      <c r="DD83" s="1289"/>
    </row>
    <row r="84" spans="2:109" ht="13" x14ac:dyDescent="0.2">
      <c r="DD84" s="1278"/>
      <c r="DE84" s="1278"/>
    </row>
    <row r="85" spans="2:109" ht="13" x14ac:dyDescent="0.2">
      <c r="DD85" s="1278"/>
      <c r="DE85" s="1278"/>
    </row>
    <row r="86" spans="2:109" ht="13" hidden="1" x14ac:dyDescent="0.2">
      <c r="DD86" s="1278"/>
      <c r="DE86" s="1278"/>
    </row>
    <row r="87" spans="2:109" ht="13" hidden="1" x14ac:dyDescent="0.2">
      <c r="K87" s="1335"/>
      <c r="AQ87" s="1335"/>
      <c r="BC87" s="1335"/>
      <c r="BO87" s="1335"/>
      <c r="CA87" s="1335"/>
      <c r="CM87" s="1335"/>
      <c r="CY87" s="1335"/>
      <c r="DD87" s="1278"/>
      <c r="DE87" s="1278"/>
    </row>
    <row r="88" spans="2:109" ht="13" hidden="1" x14ac:dyDescent="0.2">
      <c r="DD88" s="1278"/>
      <c r="DE88" s="1278"/>
    </row>
    <row r="89" spans="2:109" ht="13" hidden="1" x14ac:dyDescent="0.2">
      <c r="DD89" s="1278"/>
      <c r="DE89" s="1278"/>
    </row>
    <row r="90" spans="2:109" ht="13" hidden="1" x14ac:dyDescent="0.2">
      <c r="DD90" s="1278"/>
      <c r="DE90" s="1278"/>
    </row>
    <row r="91" spans="2:109" ht="13" hidden="1" x14ac:dyDescent="0.2">
      <c r="DD91" s="1278"/>
      <c r="DE91" s="1278"/>
    </row>
    <row r="92" spans="2:109" ht="13.5" hidden="1" customHeight="1" x14ac:dyDescent="0.2">
      <c r="DD92" s="1278"/>
      <c r="DE92" s="1278"/>
    </row>
    <row r="93" spans="2:109" ht="13.5" hidden="1" customHeight="1" x14ac:dyDescent="0.2">
      <c r="DD93" s="1278"/>
      <c r="DE93" s="1278"/>
    </row>
    <row r="94" spans="2:109" ht="13.5" hidden="1" customHeight="1" x14ac:dyDescent="0.2">
      <c r="DD94" s="1278"/>
      <c r="DE94" s="1278"/>
    </row>
    <row r="95" spans="2:109" ht="13.5" hidden="1" customHeight="1" x14ac:dyDescent="0.2">
      <c r="DD95" s="1278"/>
      <c r="DE95" s="1278"/>
    </row>
    <row r="96" spans="2:109" ht="13.5" hidden="1" customHeight="1" x14ac:dyDescent="0.2">
      <c r="DD96" s="1278"/>
      <c r="DE96" s="1278"/>
    </row>
    <row r="97" s="1278" customFormat="1" ht="13.5" hidden="1" customHeight="1" x14ac:dyDescent="0.2"/>
    <row r="98" s="1278" customFormat="1" ht="13.5" hidden="1" customHeight="1" x14ac:dyDescent="0.2"/>
    <row r="99" s="1278" customFormat="1" ht="13.5" hidden="1" customHeight="1" x14ac:dyDescent="0.2"/>
    <row r="100" s="1278" customFormat="1" ht="13.5" hidden="1" customHeight="1" x14ac:dyDescent="0.2"/>
    <row r="101" s="1278" customFormat="1" ht="13.5" hidden="1" customHeight="1" x14ac:dyDescent="0.2"/>
    <row r="102" s="1278" customFormat="1" ht="13.5" hidden="1" customHeight="1" x14ac:dyDescent="0.2"/>
    <row r="103" s="1278" customFormat="1" ht="13.5" hidden="1" customHeight="1" x14ac:dyDescent="0.2"/>
    <row r="104" s="1278" customFormat="1" ht="13.5" hidden="1" customHeight="1" x14ac:dyDescent="0.2"/>
    <row r="105" s="1278" customFormat="1" ht="13.5" hidden="1" customHeight="1" x14ac:dyDescent="0.2"/>
    <row r="106" s="1278" customFormat="1" ht="13.5" hidden="1" customHeight="1" x14ac:dyDescent="0.2"/>
    <row r="107" s="1278" customFormat="1" ht="13.5" hidden="1" customHeight="1" x14ac:dyDescent="0.2"/>
    <row r="108" s="1278" customFormat="1" ht="13.5" hidden="1" customHeight="1" x14ac:dyDescent="0.2"/>
    <row r="109" s="1278" customFormat="1" ht="13.5" hidden="1" customHeight="1" x14ac:dyDescent="0.2"/>
    <row r="110" s="1278" customFormat="1" ht="13.5" hidden="1" customHeight="1" x14ac:dyDescent="0.2"/>
    <row r="111" s="1278" customFormat="1" ht="13.5" hidden="1" customHeight="1" x14ac:dyDescent="0.2"/>
    <row r="112" s="1278" customFormat="1" ht="13.5" hidden="1" customHeight="1" x14ac:dyDescent="0.2"/>
    <row r="113" s="1278" customFormat="1" ht="13.5" hidden="1" customHeight="1" x14ac:dyDescent="0.2"/>
    <row r="114" s="1278" customFormat="1" ht="13.5" hidden="1" customHeight="1" x14ac:dyDescent="0.2"/>
    <row r="115" s="1278" customFormat="1" ht="13.5" hidden="1" customHeight="1" x14ac:dyDescent="0.2"/>
    <row r="116" s="1278" customFormat="1" ht="13.5" hidden="1" customHeight="1" x14ac:dyDescent="0.2"/>
    <row r="117" s="1278" customFormat="1" ht="13.5" hidden="1" customHeight="1" x14ac:dyDescent="0.2"/>
    <row r="118" s="1278" customFormat="1" ht="13.5" hidden="1" customHeight="1" x14ac:dyDescent="0.2"/>
    <row r="119" s="1278" customFormat="1" ht="13.5" hidden="1" customHeight="1" x14ac:dyDescent="0.2"/>
    <row r="120" s="1278" customFormat="1" ht="13.5" hidden="1" customHeight="1" x14ac:dyDescent="0.2"/>
    <row r="121" s="1278" customFormat="1" ht="13.5" hidden="1" customHeight="1" x14ac:dyDescent="0.2"/>
    <row r="122" s="1278" customFormat="1" ht="13.5" hidden="1" customHeight="1" x14ac:dyDescent="0.2"/>
    <row r="123" s="1278" customFormat="1" ht="13.5" hidden="1" customHeight="1" x14ac:dyDescent="0.2"/>
    <row r="124" s="1278" customFormat="1" ht="13.5" hidden="1" customHeight="1" x14ac:dyDescent="0.2"/>
    <row r="125" s="1278" customFormat="1" ht="13.5" hidden="1" customHeight="1" x14ac:dyDescent="0.2"/>
    <row r="126" s="1278" customFormat="1" ht="13.5" hidden="1" customHeight="1" x14ac:dyDescent="0.2"/>
    <row r="127" s="1278" customFormat="1" ht="13.5" hidden="1" customHeight="1" x14ac:dyDescent="0.2"/>
    <row r="128" s="1278" customFormat="1" ht="13.5" hidden="1" customHeight="1" x14ac:dyDescent="0.2"/>
    <row r="129" s="1278" customFormat="1" ht="13.5" hidden="1" customHeight="1" x14ac:dyDescent="0.2"/>
    <row r="130" s="1278" customFormat="1" ht="13.5" hidden="1" customHeight="1" x14ac:dyDescent="0.2"/>
    <row r="131" s="1278" customFormat="1" ht="13.5" hidden="1" customHeight="1" x14ac:dyDescent="0.2"/>
    <row r="132" s="1278" customFormat="1" ht="13.5" hidden="1" customHeight="1" x14ac:dyDescent="0.2"/>
    <row r="133" s="1278" customFormat="1" ht="13.5" hidden="1" customHeight="1" x14ac:dyDescent="0.2"/>
    <row r="134" s="1278" customFormat="1" ht="13.5" hidden="1" customHeight="1" x14ac:dyDescent="0.2"/>
    <row r="135" s="1278" customFormat="1" ht="13.5" hidden="1" customHeight="1" x14ac:dyDescent="0.2"/>
    <row r="136" s="1278" customFormat="1" ht="13.5" hidden="1" customHeight="1" x14ac:dyDescent="0.2"/>
    <row r="137" s="1278" customFormat="1" ht="13.5" hidden="1" customHeight="1" x14ac:dyDescent="0.2"/>
    <row r="138" s="1278" customFormat="1" ht="13.5" hidden="1" customHeight="1" x14ac:dyDescent="0.2"/>
    <row r="139" s="1278" customFormat="1" ht="13.5" hidden="1" customHeight="1" x14ac:dyDescent="0.2"/>
    <row r="140" s="1278" customFormat="1" ht="13.5" hidden="1" customHeight="1" x14ac:dyDescent="0.2"/>
    <row r="141" s="1278" customFormat="1" ht="13.5" hidden="1" customHeight="1" x14ac:dyDescent="0.2"/>
    <row r="142" s="1278" customFormat="1" ht="13.5" hidden="1" customHeight="1" x14ac:dyDescent="0.2"/>
    <row r="143" s="1278" customFormat="1" ht="13.5" hidden="1" customHeight="1" x14ac:dyDescent="0.2"/>
    <row r="144" s="1278" customFormat="1" ht="13.5" hidden="1" customHeight="1" x14ac:dyDescent="0.2"/>
    <row r="145" s="1278" customFormat="1" ht="13.5" hidden="1" customHeight="1" x14ac:dyDescent="0.2"/>
    <row r="146" s="1278" customFormat="1" ht="13.5" hidden="1" customHeight="1" x14ac:dyDescent="0.2"/>
    <row r="147" s="1278" customFormat="1" ht="13.5" hidden="1" customHeight="1" x14ac:dyDescent="0.2"/>
    <row r="148" s="1278" customFormat="1" ht="13.5" hidden="1" customHeight="1" x14ac:dyDescent="0.2"/>
    <row r="149" s="1278" customFormat="1" ht="13.5" hidden="1" customHeight="1" x14ac:dyDescent="0.2"/>
    <row r="150" s="1278" customFormat="1" ht="13.5" hidden="1" customHeight="1" x14ac:dyDescent="0.2"/>
    <row r="151" s="1278" customFormat="1" ht="13.5" hidden="1" customHeight="1" x14ac:dyDescent="0.2"/>
    <row r="152" s="1278" customFormat="1" ht="13.5" hidden="1" customHeight="1" x14ac:dyDescent="0.2"/>
    <row r="153" s="1278" customFormat="1" ht="13.5" hidden="1" customHeight="1" x14ac:dyDescent="0.2"/>
    <row r="154" s="1278" customFormat="1" ht="13.5" hidden="1" customHeight="1" x14ac:dyDescent="0.2"/>
    <row r="155" s="1278" customFormat="1" ht="13.5" hidden="1" customHeight="1" x14ac:dyDescent="0.2"/>
    <row r="156" s="1278" customFormat="1" ht="13.5" hidden="1" customHeight="1" x14ac:dyDescent="0.2"/>
    <row r="157" s="1278" customFormat="1" ht="13.5" hidden="1" customHeight="1" x14ac:dyDescent="0.2"/>
    <row r="158" s="1278" customFormat="1" ht="13.5" hidden="1" customHeight="1" x14ac:dyDescent="0.2"/>
    <row r="159" s="1278" customFormat="1" ht="13.5" hidden="1" customHeight="1" x14ac:dyDescent="0.2"/>
    <row r="160" s="1278" customFormat="1" ht="13.5" hidden="1" customHeight="1" x14ac:dyDescent="0.2"/>
  </sheetData>
  <sheetProtection algorithmName="SHA-512" hashValue="+XMq1YQMdwFAq477x27CCc3bZKfq7zQaBKkHUb5h+eKdHukY85mlTZ4ERTftBCMg3xagaZKg1CcVai3evwrt9w==" saltValue="KVf0/4lERhKBuoHL66hLX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34B0C9-2A29-42D1-A6DA-4C09B29C3018}">
  <sheetPr>
    <pageSetUpPr fitToPage="1"/>
  </sheetPr>
  <dimension ref="A1:DR125"/>
  <sheetViews>
    <sheetView showGridLines="0" zoomScale="70" zoomScaleNormal="70" zoomScaleSheetLayoutView="70" workbookViewId="0"/>
  </sheetViews>
  <sheetFormatPr defaultColWidth="0" defaultRowHeight="13.5" customHeight="1" zeroHeight="1" x14ac:dyDescent="0.2"/>
  <cols>
    <col min="1" max="34" width="2.453125" style="293" customWidth="1"/>
    <col min="35" max="122" width="2.453125" style="292" customWidth="1"/>
    <col min="123" max="16384" width="2.4531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 x14ac:dyDescent="0.2">
      <c r="S2" s="292"/>
      <c r="AH2" s="292"/>
    </row>
    <row r="3" spans="1:34"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 x14ac:dyDescent="0.2"/>
    <row r="5" spans="1:34" ht="13" x14ac:dyDescent="0.2"/>
    <row r="6" spans="1:34" ht="13" x14ac:dyDescent="0.2"/>
    <row r="7" spans="1:34" ht="13" x14ac:dyDescent="0.2"/>
    <row r="8" spans="1:34" ht="13" x14ac:dyDescent="0.2"/>
    <row r="9" spans="1:34" ht="13" x14ac:dyDescent="0.2">
      <c r="AH9" s="292"/>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92"/>
    </row>
    <row r="18" spans="12:34" ht="13" x14ac:dyDescent="0.2"/>
    <row r="19" spans="12:34" ht="13" x14ac:dyDescent="0.2"/>
    <row r="20" spans="12:34" ht="13" x14ac:dyDescent="0.2">
      <c r="AH20" s="292"/>
    </row>
    <row r="21" spans="12:34" ht="13" x14ac:dyDescent="0.2">
      <c r="AH21" s="292"/>
    </row>
    <row r="22" spans="12:34" ht="13" x14ac:dyDescent="0.2"/>
    <row r="23" spans="12:34" ht="13" x14ac:dyDescent="0.2"/>
    <row r="24" spans="12:34" ht="13" x14ac:dyDescent="0.2">
      <c r="Q24" s="292"/>
    </row>
    <row r="25" spans="12:34" ht="13" x14ac:dyDescent="0.2"/>
    <row r="26" spans="12:34" ht="13" x14ac:dyDescent="0.2"/>
    <row r="27" spans="12:34" ht="13" x14ac:dyDescent="0.2"/>
    <row r="28" spans="12:34" ht="13" x14ac:dyDescent="0.2">
      <c r="O28" s="292"/>
      <c r="T28" s="292"/>
      <c r="AH28" s="292"/>
    </row>
    <row r="29" spans="12:34" ht="13" x14ac:dyDescent="0.2"/>
    <row r="30" spans="12:34" ht="13" x14ac:dyDescent="0.2"/>
    <row r="31" spans="12:34" ht="13" x14ac:dyDescent="0.2">
      <c r="Q31" s="292"/>
    </row>
    <row r="32" spans="12:34" ht="13" x14ac:dyDescent="0.2">
      <c r="L32" s="292"/>
    </row>
    <row r="33" spans="2:34" ht="13" x14ac:dyDescent="0.2">
      <c r="C33" s="292"/>
      <c r="E33" s="292"/>
      <c r="G33" s="292"/>
      <c r="I33" s="292"/>
      <c r="X33" s="292"/>
    </row>
    <row r="34" spans="2:34" ht="13" x14ac:dyDescent="0.2">
      <c r="B34" s="292"/>
      <c r="P34" s="292"/>
      <c r="R34" s="292"/>
      <c r="T34" s="292"/>
    </row>
    <row r="35" spans="2:34" ht="13" x14ac:dyDescent="0.2">
      <c r="D35" s="292"/>
      <c r="W35" s="292"/>
      <c r="AC35" s="292"/>
      <c r="AD35" s="292"/>
      <c r="AE35" s="292"/>
      <c r="AF35" s="292"/>
      <c r="AG35" s="292"/>
      <c r="AH35" s="292"/>
    </row>
    <row r="36" spans="2:34" ht="13" x14ac:dyDescent="0.2">
      <c r="H36" s="292"/>
      <c r="J36" s="292"/>
      <c r="K36" s="292"/>
      <c r="M36" s="292"/>
      <c r="Y36" s="292"/>
      <c r="Z36" s="292"/>
      <c r="AA36" s="292"/>
      <c r="AB36" s="292"/>
      <c r="AC36" s="292"/>
      <c r="AD36" s="292"/>
      <c r="AE36" s="292"/>
      <c r="AF36" s="292"/>
      <c r="AG36" s="292"/>
      <c r="AH36" s="292"/>
    </row>
    <row r="37" spans="2:34" ht="13" x14ac:dyDescent="0.2">
      <c r="AH37" s="292"/>
    </row>
    <row r="38" spans="2:34" ht="13" x14ac:dyDescent="0.2">
      <c r="AG38" s="292"/>
      <c r="AH38" s="292"/>
    </row>
    <row r="39" spans="2:34" ht="13" x14ac:dyDescent="0.2"/>
    <row r="40" spans="2:34" ht="13" x14ac:dyDescent="0.2">
      <c r="X40" s="292"/>
    </row>
    <row r="41" spans="2:34" ht="13" x14ac:dyDescent="0.2">
      <c r="R41" s="292"/>
    </row>
    <row r="42" spans="2:34" ht="13" x14ac:dyDescent="0.2">
      <c r="W42" s="292"/>
    </row>
    <row r="43" spans="2:34" ht="13" x14ac:dyDescent="0.2">
      <c r="Y43" s="292"/>
      <c r="Z43" s="292"/>
      <c r="AA43" s="292"/>
      <c r="AB43" s="292"/>
      <c r="AC43" s="292"/>
      <c r="AD43" s="292"/>
      <c r="AE43" s="292"/>
      <c r="AF43" s="292"/>
      <c r="AG43" s="292"/>
      <c r="AH43" s="292"/>
    </row>
    <row r="44" spans="2:34" ht="13" x14ac:dyDescent="0.2">
      <c r="AH44" s="292"/>
    </row>
    <row r="45" spans="2:34" ht="13" x14ac:dyDescent="0.2">
      <c r="X45" s="292"/>
    </row>
    <row r="46" spans="2:34" ht="13" x14ac:dyDescent="0.2"/>
    <row r="47" spans="2:34" ht="13" x14ac:dyDescent="0.2"/>
    <row r="48" spans="2:34" ht="13" x14ac:dyDescent="0.2">
      <c r="W48" s="292"/>
      <c r="Y48" s="292"/>
      <c r="Z48" s="292"/>
      <c r="AA48" s="292"/>
      <c r="AB48" s="292"/>
      <c r="AC48" s="292"/>
      <c r="AD48" s="292"/>
      <c r="AE48" s="292"/>
      <c r="AF48" s="292"/>
      <c r="AG48" s="292"/>
      <c r="AH48" s="292"/>
    </row>
    <row r="49" spans="28:34" ht="13" x14ac:dyDescent="0.2"/>
    <row r="50" spans="28:34" ht="13" x14ac:dyDescent="0.2">
      <c r="AE50" s="292"/>
      <c r="AF50" s="292"/>
      <c r="AG50" s="292"/>
      <c r="AH50" s="292"/>
    </row>
    <row r="51" spans="28:34" ht="13" x14ac:dyDescent="0.2">
      <c r="AC51" s="292"/>
      <c r="AD51" s="292"/>
      <c r="AE51" s="292"/>
      <c r="AF51" s="292"/>
      <c r="AG51" s="292"/>
      <c r="AH51" s="292"/>
    </row>
    <row r="52" spans="28:34" ht="13" x14ac:dyDescent="0.2"/>
    <row r="53" spans="28:34" ht="13" x14ac:dyDescent="0.2">
      <c r="AF53" s="292"/>
      <c r="AG53" s="292"/>
      <c r="AH53" s="292"/>
    </row>
    <row r="54" spans="28:34" ht="13" x14ac:dyDescent="0.2">
      <c r="AH54" s="292"/>
    </row>
    <row r="55" spans="28:34" ht="13" x14ac:dyDescent="0.2"/>
    <row r="56" spans="28:34" ht="13" x14ac:dyDescent="0.2">
      <c r="AB56" s="292"/>
      <c r="AC56" s="292"/>
      <c r="AD56" s="292"/>
      <c r="AE56" s="292"/>
      <c r="AF56" s="292"/>
      <c r="AG56" s="292"/>
      <c r="AH56" s="292"/>
    </row>
    <row r="57" spans="28:34" ht="13" x14ac:dyDescent="0.2">
      <c r="AH57" s="292"/>
    </row>
    <row r="58" spans="28:34" ht="13" x14ac:dyDescent="0.2">
      <c r="AH58" s="292"/>
    </row>
    <row r="59" spans="28:34" ht="13" x14ac:dyDescent="0.2"/>
    <row r="60" spans="28:34" ht="13" x14ac:dyDescent="0.2"/>
    <row r="61" spans="28:34" ht="13" x14ac:dyDescent="0.2"/>
    <row r="62" spans="28:34" ht="13" x14ac:dyDescent="0.2"/>
    <row r="63" spans="28:34" ht="13" x14ac:dyDescent="0.2">
      <c r="AH63" s="292"/>
    </row>
    <row r="64" spans="28:34" ht="13" x14ac:dyDescent="0.2">
      <c r="AG64" s="292"/>
      <c r="AH64" s="292"/>
    </row>
    <row r="65" spans="28:34" ht="13" x14ac:dyDescent="0.2"/>
    <row r="66" spans="28:34" ht="13" x14ac:dyDescent="0.2"/>
    <row r="67" spans="28:34" ht="13" x14ac:dyDescent="0.2"/>
    <row r="68" spans="28:34" ht="13" x14ac:dyDescent="0.2">
      <c r="AB68" s="292"/>
      <c r="AC68" s="292"/>
      <c r="AD68" s="292"/>
      <c r="AE68" s="292"/>
      <c r="AF68" s="292"/>
      <c r="AG68" s="292"/>
      <c r="AH68" s="292"/>
    </row>
    <row r="69" spans="28:34" ht="13" x14ac:dyDescent="0.2">
      <c r="AF69" s="292"/>
      <c r="AG69" s="292"/>
      <c r="AH69" s="292"/>
    </row>
    <row r="70" spans="28:34" ht="13" x14ac:dyDescent="0.2"/>
    <row r="71" spans="28:34" ht="13" x14ac:dyDescent="0.2"/>
    <row r="72" spans="28:34" ht="13" x14ac:dyDescent="0.2"/>
    <row r="73" spans="28:34" ht="13" x14ac:dyDescent="0.2"/>
    <row r="74" spans="28:34" ht="13" x14ac:dyDescent="0.2"/>
    <row r="75" spans="28:34" ht="13" x14ac:dyDescent="0.2">
      <c r="AH75" s="292"/>
    </row>
    <row r="76" spans="28:34" ht="13" x14ac:dyDescent="0.2">
      <c r="AF76" s="292"/>
      <c r="AG76" s="292"/>
      <c r="AH76" s="292"/>
    </row>
    <row r="77" spans="28:34" ht="13" x14ac:dyDescent="0.2">
      <c r="AG77" s="292"/>
      <c r="AH77" s="292"/>
    </row>
    <row r="78" spans="28:34" ht="13" x14ac:dyDescent="0.2"/>
    <row r="79" spans="28:34" ht="13" x14ac:dyDescent="0.2"/>
    <row r="80" spans="28:34" ht="13" x14ac:dyDescent="0.2"/>
    <row r="81" spans="25:34" ht="13" x14ac:dyDescent="0.2"/>
    <row r="82" spans="25:34" ht="13" x14ac:dyDescent="0.2">
      <c r="Y82" s="292"/>
    </row>
    <row r="83" spans="25:34" ht="13" x14ac:dyDescent="0.2">
      <c r="Y83" s="292"/>
      <c r="Z83" s="292"/>
      <c r="AA83" s="292"/>
      <c r="AB83" s="292"/>
      <c r="AC83" s="292"/>
      <c r="AD83" s="292"/>
      <c r="AE83" s="292"/>
      <c r="AF83" s="292"/>
      <c r="AG83" s="292"/>
      <c r="AH83" s="292"/>
    </row>
    <row r="84" spans="25:34" ht="13" x14ac:dyDescent="0.2"/>
    <row r="85" spans="25:34" ht="13" x14ac:dyDescent="0.2"/>
    <row r="86" spans="25:34" ht="13" x14ac:dyDescent="0.2"/>
    <row r="87" spans="25:34" ht="13" x14ac:dyDescent="0.2"/>
    <row r="88" spans="25:34" ht="13" x14ac:dyDescent="0.2">
      <c r="AH88" s="29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514</v>
      </c>
    </row>
  </sheetData>
  <sheetProtection algorithmName="SHA-512" hashValue="uDHf4b1AECxeopIswEzeVwG7U5kcQPJ8+tbAsa4XaUj0GF+BC6S2UcIK+95DE4QpcJjmfyRuPo4oQ/CDc8AjqA==" saltValue="Qn3EB0cfv0+FL/j/Jxh75A=="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7D1365-D1F9-497A-B0AA-5EFE0151108C}">
  <sheetPr>
    <pageSetUpPr fitToPage="1"/>
  </sheetPr>
  <dimension ref="A1:DR125"/>
  <sheetViews>
    <sheetView showGridLines="0" zoomScale="70" zoomScaleNormal="70" zoomScaleSheetLayoutView="55" workbookViewId="0"/>
  </sheetViews>
  <sheetFormatPr defaultColWidth="0" defaultRowHeight="13.5" customHeight="1" zeroHeight="1" x14ac:dyDescent="0.2"/>
  <cols>
    <col min="1" max="34" width="2.453125" style="293" customWidth="1"/>
    <col min="35" max="122" width="2.453125" style="292" customWidth="1"/>
    <col min="123" max="16384" width="2.4531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 x14ac:dyDescent="0.2">
      <c r="S2" s="292"/>
      <c r="AH2" s="292"/>
    </row>
    <row r="3" spans="2:34"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 x14ac:dyDescent="0.2"/>
    <row r="5" spans="2:34" ht="13" x14ac:dyDescent="0.2"/>
    <row r="6" spans="2:34" ht="13" x14ac:dyDescent="0.2"/>
    <row r="7" spans="2:34" ht="13" x14ac:dyDescent="0.2"/>
    <row r="8" spans="2:34" ht="13" x14ac:dyDescent="0.2"/>
    <row r="9" spans="2:34" ht="13" x14ac:dyDescent="0.2">
      <c r="AH9" s="292"/>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2"/>
    </row>
    <row r="18" spans="12:34" ht="13" x14ac:dyDescent="0.2"/>
    <row r="19" spans="12:34" ht="13" x14ac:dyDescent="0.2"/>
    <row r="20" spans="12:34" ht="13" x14ac:dyDescent="0.2">
      <c r="AH20" s="292"/>
    </row>
    <row r="21" spans="12:34" ht="13" x14ac:dyDescent="0.2">
      <c r="AH21" s="292"/>
    </row>
    <row r="22" spans="12:34" ht="13" x14ac:dyDescent="0.2"/>
    <row r="23" spans="12:34" ht="13" x14ac:dyDescent="0.2"/>
    <row r="24" spans="12:34" ht="13" x14ac:dyDescent="0.2">
      <c r="Q24" s="292"/>
    </row>
    <row r="25" spans="12:34" ht="13" x14ac:dyDescent="0.2"/>
    <row r="26" spans="12:34" ht="13" x14ac:dyDescent="0.2"/>
    <row r="27" spans="12:34" ht="13" x14ac:dyDescent="0.2"/>
    <row r="28" spans="12:34" ht="13" x14ac:dyDescent="0.2">
      <c r="O28" s="292"/>
      <c r="T28" s="292"/>
      <c r="AH28" s="292"/>
    </row>
    <row r="29" spans="12:34" ht="13" x14ac:dyDescent="0.2"/>
    <row r="30" spans="12:34" ht="13" x14ac:dyDescent="0.2"/>
    <row r="31" spans="12:34" ht="13" x14ac:dyDescent="0.2">
      <c r="Q31" s="292"/>
    </row>
    <row r="32" spans="12:34" ht="13" x14ac:dyDescent="0.2">
      <c r="L32" s="292"/>
    </row>
    <row r="33" spans="2:34" ht="13" x14ac:dyDescent="0.2">
      <c r="C33" s="292"/>
      <c r="E33" s="292"/>
      <c r="G33" s="292"/>
      <c r="I33" s="292"/>
      <c r="X33" s="292"/>
    </row>
    <row r="34" spans="2:34" ht="13" x14ac:dyDescent="0.2">
      <c r="B34" s="292"/>
      <c r="P34" s="292"/>
      <c r="R34" s="292"/>
      <c r="T34" s="292"/>
    </row>
    <row r="35" spans="2:34" ht="13" x14ac:dyDescent="0.2">
      <c r="D35" s="292"/>
      <c r="W35" s="292"/>
      <c r="AC35" s="292"/>
      <c r="AD35" s="292"/>
      <c r="AE35" s="292"/>
      <c r="AF35" s="292"/>
      <c r="AG35" s="292"/>
      <c r="AH35" s="292"/>
    </row>
    <row r="36" spans="2:34" ht="13" x14ac:dyDescent="0.2">
      <c r="H36" s="292"/>
      <c r="J36" s="292"/>
      <c r="K36" s="292"/>
      <c r="M36" s="292"/>
      <c r="Y36" s="292"/>
      <c r="Z36" s="292"/>
      <c r="AA36" s="292"/>
      <c r="AB36" s="292"/>
      <c r="AC36" s="292"/>
      <c r="AD36" s="292"/>
      <c r="AE36" s="292"/>
      <c r="AF36" s="292"/>
      <c r="AG36" s="292"/>
      <c r="AH36" s="292"/>
    </row>
    <row r="37" spans="2:34" ht="13" x14ac:dyDescent="0.2">
      <c r="AH37" s="292"/>
    </row>
    <row r="38" spans="2:34" ht="13" x14ac:dyDescent="0.2">
      <c r="AG38" s="292"/>
      <c r="AH38" s="292"/>
    </row>
    <row r="39" spans="2:34" ht="13" x14ac:dyDescent="0.2"/>
    <row r="40" spans="2:34" ht="13" x14ac:dyDescent="0.2">
      <c r="X40" s="292"/>
    </row>
    <row r="41" spans="2:34" ht="13" x14ac:dyDescent="0.2">
      <c r="R41" s="292"/>
    </row>
    <row r="42" spans="2:34" ht="13" x14ac:dyDescent="0.2">
      <c r="W42" s="292"/>
    </row>
    <row r="43" spans="2:34" ht="13" x14ac:dyDescent="0.2">
      <c r="Y43" s="292"/>
      <c r="Z43" s="292"/>
      <c r="AA43" s="292"/>
      <c r="AB43" s="292"/>
      <c r="AC43" s="292"/>
      <c r="AD43" s="292"/>
      <c r="AE43" s="292"/>
      <c r="AF43" s="292"/>
      <c r="AG43" s="292"/>
      <c r="AH43" s="292"/>
    </row>
    <row r="44" spans="2:34" ht="13" x14ac:dyDescent="0.2">
      <c r="AH44" s="292"/>
    </row>
    <row r="45" spans="2:34" ht="13" x14ac:dyDescent="0.2">
      <c r="X45" s="292"/>
    </row>
    <row r="46" spans="2:34" ht="13" x14ac:dyDescent="0.2"/>
    <row r="47" spans="2:34" ht="13" x14ac:dyDescent="0.2"/>
    <row r="48" spans="2:34" ht="13" x14ac:dyDescent="0.2">
      <c r="W48" s="292"/>
      <c r="Y48" s="292"/>
      <c r="Z48" s="292"/>
      <c r="AA48" s="292"/>
      <c r="AB48" s="292"/>
      <c r="AC48" s="292"/>
      <c r="AD48" s="292"/>
      <c r="AE48" s="292"/>
      <c r="AF48" s="292"/>
      <c r="AG48" s="292"/>
      <c r="AH48" s="292"/>
    </row>
    <row r="49" spans="28:34" ht="13" x14ac:dyDescent="0.2"/>
    <row r="50" spans="28:34" ht="13" x14ac:dyDescent="0.2">
      <c r="AE50" s="292"/>
      <c r="AF50" s="292"/>
      <c r="AG50" s="292"/>
      <c r="AH50" s="292"/>
    </row>
    <row r="51" spans="28:34" ht="13" x14ac:dyDescent="0.2">
      <c r="AC51" s="292"/>
      <c r="AD51" s="292"/>
      <c r="AE51" s="292"/>
      <c r="AF51" s="292"/>
      <c r="AG51" s="292"/>
      <c r="AH51" s="292"/>
    </row>
    <row r="52" spans="28:34" ht="13" x14ac:dyDescent="0.2"/>
    <row r="53" spans="28:34" ht="13" x14ac:dyDescent="0.2">
      <c r="AF53" s="292"/>
      <c r="AG53" s="292"/>
      <c r="AH53" s="292"/>
    </row>
    <row r="54" spans="28:34" ht="13" x14ac:dyDescent="0.2">
      <c r="AH54" s="292"/>
    </row>
    <row r="55" spans="28:34" ht="13" x14ac:dyDescent="0.2"/>
    <row r="56" spans="28:34" ht="13" x14ac:dyDescent="0.2">
      <c r="AB56" s="292"/>
      <c r="AC56" s="292"/>
      <c r="AD56" s="292"/>
      <c r="AE56" s="292"/>
      <c r="AF56" s="292"/>
      <c r="AG56" s="292"/>
      <c r="AH56" s="292"/>
    </row>
    <row r="57" spans="28:34" ht="13" x14ac:dyDescent="0.2">
      <c r="AH57" s="292"/>
    </row>
    <row r="58" spans="28:34" ht="13" x14ac:dyDescent="0.2">
      <c r="AH58" s="292"/>
    </row>
    <row r="59" spans="28:34" ht="13" x14ac:dyDescent="0.2">
      <c r="AG59" s="292"/>
      <c r="AH59" s="292"/>
    </row>
    <row r="60" spans="28:34" ht="13" x14ac:dyDescent="0.2"/>
    <row r="61" spans="28:34" ht="13" x14ac:dyDescent="0.2"/>
    <row r="62" spans="28:34" ht="13" x14ac:dyDescent="0.2"/>
    <row r="63" spans="28:34" ht="13" x14ac:dyDescent="0.2">
      <c r="AH63" s="292"/>
    </row>
    <row r="64" spans="28:34" ht="13" x14ac:dyDescent="0.2">
      <c r="AG64" s="292"/>
      <c r="AH64" s="292"/>
    </row>
    <row r="65" spans="28:34" ht="13" x14ac:dyDescent="0.2"/>
    <row r="66" spans="28:34" ht="13" x14ac:dyDescent="0.2"/>
    <row r="67" spans="28:34" ht="13" x14ac:dyDescent="0.2"/>
    <row r="68" spans="28:34" ht="13" x14ac:dyDescent="0.2">
      <c r="AB68" s="292"/>
      <c r="AC68" s="292"/>
      <c r="AD68" s="292"/>
      <c r="AE68" s="292"/>
      <c r="AF68" s="292"/>
      <c r="AG68" s="292"/>
      <c r="AH68" s="292"/>
    </row>
    <row r="69" spans="28:34" ht="13" x14ac:dyDescent="0.2">
      <c r="AF69" s="292"/>
      <c r="AG69" s="292"/>
      <c r="AH69" s="292"/>
    </row>
    <row r="70" spans="28:34" ht="13" x14ac:dyDescent="0.2"/>
    <row r="71" spans="28:34" ht="13" x14ac:dyDescent="0.2"/>
    <row r="72" spans="28:34" ht="13" x14ac:dyDescent="0.2"/>
    <row r="73" spans="28:34" ht="13" x14ac:dyDescent="0.2"/>
    <row r="74" spans="28:34" ht="13" x14ac:dyDescent="0.2"/>
    <row r="75" spans="28:34" ht="13" x14ac:dyDescent="0.2">
      <c r="AH75" s="292"/>
    </row>
    <row r="76" spans="28:34" ht="13" x14ac:dyDescent="0.2">
      <c r="AF76" s="292"/>
      <c r="AG76" s="292"/>
      <c r="AH76" s="292"/>
    </row>
    <row r="77" spans="28:34" ht="13" x14ac:dyDescent="0.2">
      <c r="AG77" s="292"/>
      <c r="AH77" s="292"/>
    </row>
    <row r="78" spans="28:34" ht="13" x14ac:dyDescent="0.2"/>
    <row r="79" spans="28:34" ht="13" x14ac:dyDescent="0.2"/>
    <row r="80" spans="28:34" ht="13" x14ac:dyDescent="0.2"/>
    <row r="81" spans="25:34" ht="13" x14ac:dyDescent="0.2"/>
    <row r="82" spans="25:34" ht="13" x14ac:dyDescent="0.2">
      <c r="Y82" s="292"/>
    </row>
    <row r="83" spans="25:34" ht="13" x14ac:dyDescent="0.2">
      <c r="Y83" s="292"/>
      <c r="Z83" s="292"/>
      <c r="AA83" s="292"/>
      <c r="AB83" s="292"/>
      <c r="AC83" s="292"/>
      <c r="AD83" s="292"/>
      <c r="AE83" s="292"/>
      <c r="AF83" s="292"/>
      <c r="AG83" s="292"/>
      <c r="AH83" s="292"/>
    </row>
    <row r="84" spans="25:34" ht="13" x14ac:dyDescent="0.2"/>
    <row r="85" spans="25:34" ht="13" x14ac:dyDescent="0.2"/>
    <row r="86" spans="25:34" ht="13" x14ac:dyDescent="0.2"/>
    <row r="87" spans="25:34" ht="13" x14ac:dyDescent="0.2"/>
    <row r="88" spans="25:34" ht="13" x14ac:dyDescent="0.2">
      <c r="AH88" s="29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514</v>
      </c>
    </row>
  </sheetData>
  <sheetProtection algorithmName="SHA-512" hashValue="UMgqO6RRuEqCGmPR03O6QUq6XfdNrtCugAknZxfXSOEQyX4zfB9aKUDVS7OCVh07ErwsO4s2uKCPqRUapbk6VQ==" saltValue="6xpURlMZm1WQ3sFYJZBxHQ=="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50" customWidth="1"/>
    <col min="2" max="8" width="13.36328125" style="150" customWidth="1"/>
    <col min="9" max="16384" width="11.08984375" style="150"/>
  </cols>
  <sheetData>
    <row r="1" spans="1:8" x14ac:dyDescent="0.2">
      <c r="A1" s="144"/>
      <c r="B1" s="145"/>
      <c r="C1" s="146"/>
      <c r="D1" s="147"/>
      <c r="E1" s="148"/>
      <c r="F1" s="148"/>
      <c r="G1" s="148"/>
      <c r="H1" s="149"/>
    </row>
    <row r="2" spans="1:8" x14ac:dyDescent="0.2">
      <c r="A2" s="151"/>
      <c r="B2" s="152"/>
      <c r="C2" s="153"/>
      <c r="D2" s="154" t="s">
        <v>51</v>
      </c>
      <c r="E2" s="155"/>
      <c r="F2" s="156" t="s">
        <v>564</v>
      </c>
      <c r="G2" s="157"/>
      <c r="H2" s="158"/>
    </row>
    <row r="3" spans="1:8" x14ac:dyDescent="0.2">
      <c r="A3" s="154" t="s">
        <v>557</v>
      </c>
      <c r="B3" s="159"/>
      <c r="C3" s="160"/>
      <c r="D3" s="161">
        <v>60756</v>
      </c>
      <c r="E3" s="162"/>
      <c r="F3" s="163">
        <v>67319</v>
      </c>
      <c r="G3" s="164"/>
      <c r="H3" s="165"/>
    </row>
    <row r="4" spans="1:8" x14ac:dyDescent="0.2">
      <c r="A4" s="166"/>
      <c r="B4" s="167"/>
      <c r="C4" s="168"/>
      <c r="D4" s="169">
        <v>41679</v>
      </c>
      <c r="E4" s="170"/>
      <c r="F4" s="171">
        <v>38101</v>
      </c>
      <c r="G4" s="172"/>
      <c r="H4" s="173"/>
    </row>
    <row r="5" spans="1:8" x14ac:dyDescent="0.2">
      <c r="A5" s="154" t="s">
        <v>559</v>
      </c>
      <c r="B5" s="159"/>
      <c r="C5" s="160"/>
      <c r="D5" s="161">
        <v>50678</v>
      </c>
      <c r="E5" s="162"/>
      <c r="F5" s="163">
        <v>70615</v>
      </c>
      <c r="G5" s="164"/>
      <c r="H5" s="165"/>
    </row>
    <row r="6" spans="1:8" x14ac:dyDescent="0.2">
      <c r="A6" s="166"/>
      <c r="B6" s="167"/>
      <c r="C6" s="168"/>
      <c r="D6" s="169">
        <v>35239</v>
      </c>
      <c r="E6" s="170"/>
      <c r="F6" s="171">
        <v>37382</v>
      </c>
      <c r="G6" s="172"/>
      <c r="H6" s="173"/>
    </row>
    <row r="7" spans="1:8" x14ac:dyDescent="0.2">
      <c r="A7" s="154" t="s">
        <v>560</v>
      </c>
      <c r="B7" s="159"/>
      <c r="C7" s="160"/>
      <c r="D7" s="161">
        <v>53087</v>
      </c>
      <c r="E7" s="162"/>
      <c r="F7" s="163">
        <v>69185</v>
      </c>
      <c r="G7" s="164"/>
      <c r="H7" s="165"/>
    </row>
    <row r="8" spans="1:8" x14ac:dyDescent="0.2">
      <c r="A8" s="166"/>
      <c r="B8" s="167"/>
      <c r="C8" s="168"/>
      <c r="D8" s="169">
        <v>35483</v>
      </c>
      <c r="E8" s="170"/>
      <c r="F8" s="171">
        <v>38519</v>
      </c>
      <c r="G8" s="172"/>
      <c r="H8" s="173"/>
    </row>
    <row r="9" spans="1:8" x14ac:dyDescent="0.2">
      <c r="A9" s="154" t="s">
        <v>561</v>
      </c>
      <c r="B9" s="159"/>
      <c r="C9" s="160"/>
      <c r="D9" s="161">
        <v>67327</v>
      </c>
      <c r="E9" s="162"/>
      <c r="F9" s="163">
        <v>70166</v>
      </c>
      <c r="G9" s="164"/>
      <c r="H9" s="165"/>
    </row>
    <row r="10" spans="1:8" x14ac:dyDescent="0.2">
      <c r="A10" s="166"/>
      <c r="B10" s="167"/>
      <c r="C10" s="168"/>
      <c r="D10" s="169">
        <v>35004</v>
      </c>
      <c r="E10" s="170"/>
      <c r="F10" s="171">
        <v>36115</v>
      </c>
      <c r="G10" s="172"/>
      <c r="H10" s="173"/>
    </row>
    <row r="11" spans="1:8" x14ac:dyDescent="0.2">
      <c r="A11" s="154" t="s">
        <v>562</v>
      </c>
      <c r="B11" s="159"/>
      <c r="C11" s="160"/>
      <c r="D11" s="161">
        <v>74294</v>
      </c>
      <c r="E11" s="162"/>
      <c r="F11" s="163">
        <v>70329</v>
      </c>
      <c r="G11" s="164"/>
      <c r="H11" s="165"/>
    </row>
    <row r="12" spans="1:8" x14ac:dyDescent="0.2">
      <c r="A12" s="166"/>
      <c r="B12" s="167"/>
      <c r="C12" s="174"/>
      <c r="D12" s="169">
        <v>42119</v>
      </c>
      <c r="E12" s="170"/>
      <c r="F12" s="171">
        <v>39403</v>
      </c>
      <c r="G12" s="172"/>
      <c r="H12" s="173"/>
    </row>
    <row r="13" spans="1:8" x14ac:dyDescent="0.2">
      <c r="A13" s="154"/>
      <c r="B13" s="159"/>
      <c r="C13" s="175"/>
      <c r="D13" s="176">
        <v>61228</v>
      </c>
      <c r="E13" s="177"/>
      <c r="F13" s="178">
        <v>69523</v>
      </c>
      <c r="G13" s="179"/>
      <c r="H13" s="165"/>
    </row>
    <row r="14" spans="1:8" x14ac:dyDescent="0.2">
      <c r="A14" s="166"/>
      <c r="B14" s="167"/>
      <c r="C14" s="168"/>
      <c r="D14" s="169">
        <v>37905</v>
      </c>
      <c r="E14" s="170"/>
      <c r="F14" s="171">
        <v>37904</v>
      </c>
      <c r="G14" s="172"/>
      <c r="H14" s="173"/>
    </row>
    <row r="17" spans="1:11" x14ac:dyDescent="0.2">
      <c r="A17" s="150" t="s">
        <v>52</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53</v>
      </c>
      <c r="B19" s="180">
        <f>ROUND(VALUE(SUBSTITUTE(実質収支比率等に係る経年分析!F$48,"▲","-")),2)</f>
        <v>4.34</v>
      </c>
      <c r="C19" s="180">
        <f>ROUND(VALUE(SUBSTITUTE(実質収支比率等に係る経年分析!G$48,"▲","-")),2)</f>
        <v>3.87</v>
      </c>
      <c r="D19" s="180">
        <f>ROUND(VALUE(SUBSTITUTE(実質収支比率等に係る経年分析!H$48,"▲","-")),2)</f>
        <v>2.2599999999999998</v>
      </c>
      <c r="E19" s="180">
        <f>ROUND(VALUE(SUBSTITUTE(実質収支比率等に係る経年分析!I$48,"▲","-")),2)</f>
        <v>1.88</v>
      </c>
      <c r="F19" s="180">
        <f>ROUND(VALUE(SUBSTITUTE(実質収支比率等に係る経年分析!J$48,"▲","-")),2)</f>
        <v>4.37</v>
      </c>
    </row>
    <row r="20" spans="1:11" x14ac:dyDescent="0.2">
      <c r="A20" s="180" t="s">
        <v>54</v>
      </c>
      <c r="B20" s="180">
        <f>ROUND(VALUE(SUBSTITUTE(実質収支比率等に係る経年分析!F$47,"▲","-")),2)</f>
        <v>9.7899999999999991</v>
      </c>
      <c r="C20" s="180">
        <f>ROUND(VALUE(SUBSTITUTE(実質収支比率等に係る経年分析!G$47,"▲","-")),2)</f>
        <v>11.43</v>
      </c>
      <c r="D20" s="180">
        <f>ROUND(VALUE(SUBSTITUTE(実質収支比率等に係る経年分析!H$47,"▲","-")),2)</f>
        <v>12.2</v>
      </c>
      <c r="E20" s="180">
        <f>ROUND(VALUE(SUBSTITUTE(実質収支比率等に係る経年分析!I$47,"▲","-")),2)</f>
        <v>13.63</v>
      </c>
      <c r="F20" s="180">
        <f>ROUND(VALUE(SUBSTITUTE(実質収支比率等に係る経年分析!J$47,"▲","-")),2)</f>
        <v>13.21</v>
      </c>
    </row>
    <row r="21" spans="1:11" x14ac:dyDescent="0.2">
      <c r="A21" s="180" t="s">
        <v>55</v>
      </c>
      <c r="B21" s="180">
        <f>IF(ISNUMBER(VALUE(SUBSTITUTE(実質収支比率等に係る経年分析!F$49,"▲","-"))),ROUND(VALUE(SUBSTITUTE(実質収支比率等に係る経年分析!F$49,"▲","-")),2),NA())</f>
        <v>1.01</v>
      </c>
      <c r="C21" s="180">
        <f>IF(ISNUMBER(VALUE(SUBSTITUTE(実質収支比率等に係る経年分析!G$49,"▲","-"))),ROUND(VALUE(SUBSTITUTE(実質収支比率等に係る経年分析!G$49,"▲","-")),2),NA())</f>
        <v>-0.66</v>
      </c>
      <c r="D21" s="180">
        <f>IF(ISNUMBER(VALUE(SUBSTITUTE(実質収支比率等に係る経年分析!H$49,"▲","-"))),ROUND(VALUE(SUBSTITUTE(実質収支比率等に係る経年分析!H$49,"▲","-")),2),NA())</f>
        <v>-1.99</v>
      </c>
      <c r="E21" s="180">
        <f>IF(ISNUMBER(VALUE(SUBSTITUTE(実質収支比率等に係る経年分析!I$49,"▲","-"))),ROUND(VALUE(SUBSTITUTE(実質収支比率等に係る経年分析!I$49,"▲","-")),2),NA())</f>
        <v>2.27</v>
      </c>
      <c r="F21" s="180">
        <f>IF(ISNUMBER(VALUE(SUBSTITUTE(実質収支比率等に係る経年分析!J$49,"▲","-"))),ROUND(VALUE(SUBSTITUTE(実質収支比率等に係る経年分析!J$49,"▲","-")),2),NA())</f>
        <v>4.3099999999999996</v>
      </c>
    </row>
    <row r="24" spans="1:11" x14ac:dyDescent="0.2">
      <c r="A24" s="150" t="s">
        <v>56</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57</v>
      </c>
      <c r="C26" s="181" t="s">
        <v>58</v>
      </c>
      <c r="D26" s="181" t="s">
        <v>57</v>
      </c>
      <c r="E26" s="181" t="s">
        <v>58</v>
      </c>
      <c r="F26" s="181" t="s">
        <v>57</v>
      </c>
      <c r="G26" s="181" t="s">
        <v>58</v>
      </c>
      <c r="H26" s="181" t="s">
        <v>57</v>
      </c>
      <c r="I26" s="181" t="s">
        <v>58</v>
      </c>
      <c r="J26" s="181" t="s">
        <v>57</v>
      </c>
      <c r="K26" s="181" t="s">
        <v>58</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0.71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0.27</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0.21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0.19</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0.21</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農業集落排水施設事業特別会計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0.25</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0.21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0.18</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0.16</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0.16</v>
      </c>
    </row>
    <row r="30" spans="1:11" x14ac:dyDescent="0.2">
      <c r="A30" s="181" t="str">
        <f>IF(連結実質赤字比率に係る赤字・黒字の構成分析!C$40="",NA(),連結実質赤字比率に係る赤字・黒字の構成分析!C$40)</f>
        <v>宅地造成事業特別会計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0.31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0.32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0.32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0.32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0.31</v>
      </c>
    </row>
    <row r="31" spans="1:11" x14ac:dyDescent="0.2">
      <c r="A31" s="181" t="str">
        <f>IF(連結実質赤字比率に係る赤字・黒字の構成分析!C$39="",NA(),連結実質赤字比率に係る赤字・黒字の構成分析!C$39)</f>
        <v>国民健康保険事業特別会計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1.07</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1.1100000000000001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0.47</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0.52</v>
      </c>
    </row>
    <row r="32" spans="1:11" x14ac:dyDescent="0.2">
      <c r="A32" s="181" t="str">
        <f>IF(連結実質赤字比率に係る赤字・黒字の構成分析!C$38="",NA(),連結実質赤字比率に係る赤字・黒字の構成分析!C$38)</f>
        <v>介護保険事業特別会計（保険事業勘定）</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1.31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1.48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0.84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0.72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0.55000000000000004</v>
      </c>
    </row>
    <row r="33" spans="1:16" x14ac:dyDescent="0.2">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0.96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0.61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0.67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1.25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1.0900000000000001</v>
      </c>
    </row>
    <row r="34" spans="1:16" x14ac:dyDescent="0.2">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4.34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3.87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2.25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1.87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4.37</v>
      </c>
    </row>
    <row r="35" spans="1:16" x14ac:dyDescent="0.2">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4.5599999999999996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4.32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4.8099999999999996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4.75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4.8499999999999996</v>
      </c>
    </row>
    <row r="36" spans="1:16" x14ac:dyDescent="0.2">
      <c r="A36" s="181" t="str">
        <f>IF(連結実質赤字比率に係る赤字・黒字の構成分析!C$34="",NA(),連結実質赤字比率に係る赤字・黒字の構成分析!C$34)</f>
        <v>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20.27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17.86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21.16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24.52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27.69</v>
      </c>
    </row>
    <row r="39" spans="1:16" x14ac:dyDescent="0.2">
      <c r="A39" s="150" t="s">
        <v>59</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2">
      <c r="A42" s="182" t="s">
        <v>62</v>
      </c>
      <c r="B42" s="182"/>
      <c r="C42" s="182"/>
      <c r="D42" s="182">
        <f>'実質公債費比率（分子）の構造'!K$52</f>
        <v>5456</v>
      </c>
      <c r="E42" s="182"/>
      <c r="F42" s="182"/>
      <c r="G42" s="182">
        <f>'実質公債費比率（分子）の構造'!L$52</f>
        <v>5355</v>
      </c>
      <c r="H42" s="182"/>
      <c r="I42" s="182"/>
      <c r="J42" s="182">
        <f>'実質公債費比率（分子）の構造'!M$52</f>
        <v>5418</v>
      </c>
      <c r="K42" s="182"/>
      <c r="L42" s="182"/>
      <c r="M42" s="182">
        <f>'実質公債費比率（分子）の構造'!N$52</f>
        <v>4974</v>
      </c>
      <c r="N42" s="182"/>
      <c r="O42" s="182"/>
      <c r="P42" s="182">
        <f>'実質公債費比率（分子）の構造'!O$52</f>
        <v>5021</v>
      </c>
    </row>
    <row r="43" spans="1:16" x14ac:dyDescent="0.2">
      <c r="A43" s="182" t="s">
        <v>63</v>
      </c>
      <c r="B43" s="182">
        <f>'実質公債費比率（分子）の構造'!K$51</f>
        <v>0</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64</v>
      </c>
      <c r="B44" s="182">
        <f>'実質公債費比率（分子）の構造'!K$50</f>
        <v>14</v>
      </c>
      <c r="C44" s="182"/>
      <c r="D44" s="182"/>
      <c r="E44" s="182">
        <f>'実質公債費比率（分子）の構造'!L$50</f>
        <v>19</v>
      </c>
      <c r="F44" s="182"/>
      <c r="G44" s="182"/>
      <c r="H44" s="182">
        <f>'実質公債費比率（分子）の構造'!M$50</f>
        <v>16</v>
      </c>
      <c r="I44" s="182"/>
      <c r="J44" s="182"/>
      <c r="K44" s="182">
        <f>'実質公債費比率（分子）の構造'!N$50</f>
        <v>12</v>
      </c>
      <c r="L44" s="182"/>
      <c r="M44" s="182"/>
      <c r="N44" s="182">
        <f>'実質公債費比率（分子）の構造'!O$50</f>
        <v>4</v>
      </c>
      <c r="O44" s="182"/>
      <c r="P44" s="182"/>
    </row>
    <row r="45" spans="1:16" x14ac:dyDescent="0.2">
      <c r="A45" s="182" t="s">
        <v>65</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2">
      <c r="A46" s="182" t="s">
        <v>66</v>
      </c>
      <c r="B46" s="182">
        <f>'実質公債費比率（分子）の構造'!K$48</f>
        <v>1701</v>
      </c>
      <c r="C46" s="182"/>
      <c r="D46" s="182"/>
      <c r="E46" s="182">
        <f>'実質公債費比率（分子）の構造'!L$48</f>
        <v>1649</v>
      </c>
      <c r="F46" s="182"/>
      <c r="G46" s="182"/>
      <c r="H46" s="182">
        <f>'実質公債費比率（分子）の構造'!M$48</f>
        <v>1694</v>
      </c>
      <c r="I46" s="182"/>
      <c r="J46" s="182"/>
      <c r="K46" s="182">
        <f>'実質公債費比率（分子）の構造'!N$48</f>
        <v>1706</v>
      </c>
      <c r="L46" s="182"/>
      <c r="M46" s="182"/>
      <c r="N46" s="182">
        <f>'実質公債費比率（分子）の構造'!O$48</f>
        <v>1706</v>
      </c>
      <c r="O46" s="182"/>
      <c r="P46" s="182"/>
    </row>
    <row r="47" spans="1:16" x14ac:dyDescent="0.2">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69</v>
      </c>
      <c r="B49" s="182">
        <f>'実質公債費比率（分子）の構造'!K$45</f>
        <v>5900</v>
      </c>
      <c r="C49" s="182"/>
      <c r="D49" s="182"/>
      <c r="E49" s="182">
        <f>'実質公債費比率（分子）の構造'!L$45</f>
        <v>5775</v>
      </c>
      <c r="F49" s="182"/>
      <c r="G49" s="182"/>
      <c r="H49" s="182">
        <f>'実質公債費比率（分子）の構造'!M$45</f>
        <v>5764</v>
      </c>
      <c r="I49" s="182"/>
      <c r="J49" s="182"/>
      <c r="K49" s="182">
        <f>'実質公債費比率（分子）の構造'!N$45</f>
        <v>5217</v>
      </c>
      <c r="L49" s="182"/>
      <c r="M49" s="182"/>
      <c r="N49" s="182">
        <f>'実質公債費比率（分子）の構造'!O$45</f>
        <v>5017</v>
      </c>
      <c r="O49" s="182"/>
      <c r="P49" s="182"/>
    </row>
    <row r="50" spans="1:16" x14ac:dyDescent="0.2">
      <c r="A50" s="182" t="s">
        <v>70</v>
      </c>
      <c r="B50" s="182" t="e">
        <f>NA()</f>
        <v>#N/A</v>
      </c>
      <c r="C50" s="182">
        <f>IF(ISNUMBER('実質公債費比率（分子）の構造'!K$53),'実質公債費比率（分子）の構造'!K$53,NA())</f>
        <v>2159</v>
      </c>
      <c r="D50" s="182" t="e">
        <f>NA()</f>
        <v>#N/A</v>
      </c>
      <c r="E50" s="182" t="e">
        <f>NA()</f>
        <v>#N/A</v>
      </c>
      <c r="F50" s="182">
        <f>IF(ISNUMBER('実質公債費比率（分子）の構造'!L$53),'実質公債費比率（分子）の構造'!L$53,NA())</f>
        <v>2088</v>
      </c>
      <c r="G50" s="182" t="e">
        <f>NA()</f>
        <v>#N/A</v>
      </c>
      <c r="H50" s="182" t="e">
        <f>NA()</f>
        <v>#N/A</v>
      </c>
      <c r="I50" s="182">
        <f>IF(ISNUMBER('実質公債費比率（分子）の構造'!M$53),'実質公債費比率（分子）の構造'!M$53,NA())</f>
        <v>2056</v>
      </c>
      <c r="J50" s="182" t="e">
        <f>NA()</f>
        <v>#N/A</v>
      </c>
      <c r="K50" s="182" t="e">
        <f>NA()</f>
        <v>#N/A</v>
      </c>
      <c r="L50" s="182">
        <f>IF(ISNUMBER('実質公債費比率（分子）の構造'!N$53),'実質公債費比率（分子）の構造'!N$53,NA())</f>
        <v>1961</v>
      </c>
      <c r="M50" s="182" t="e">
        <f>NA()</f>
        <v>#N/A</v>
      </c>
      <c r="N50" s="182" t="e">
        <f>NA()</f>
        <v>#N/A</v>
      </c>
      <c r="O50" s="182">
        <f>IF(ISNUMBER('実質公債費比率（分子）の構造'!O$53),'実質公債費比率（分子）の構造'!O$53,NA())</f>
        <v>1706</v>
      </c>
      <c r="P50" s="182" t="e">
        <f>NA()</f>
        <v>#N/A</v>
      </c>
    </row>
    <row r="53" spans="1:16" x14ac:dyDescent="0.2">
      <c r="A53" s="150" t="s">
        <v>71</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2">
      <c r="A56" s="181" t="s">
        <v>42</v>
      </c>
      <c r="B56" s="181"/>
      <c r="C56" s="181"/>
      <c r="D56" s="181">
        <f>'将来負担比率（分子）の構造'!I$52</f>
        <v>52669</v>
      </c>
      <c r="E56" s="181"/>
      <c r="F56" s="181"/>
      <c r="G56" s="181">
        <f>'将来負担比率（分子）の構造'!J$52</f>
        <v>51806</v>
      </c>
      <c r="H56" s="181"/>
      <c r="I56" s="181"/>
      <c r="J56" s="181">
        <f>'将来負担比率（分子）の構造'!K$52</f>
        <v>51467</v>
      </c>
      <c r="K56" s="181"/>
      <c r="L56" s="181"/>
      <c r="M56" s="181">
        <f>'将来負担比率（分子）の構造'!L$52</f>
        <v>51117</v>
      </c>
      <c r="N56" s="181"/>
      <c r="O56" s="181"/>
      <c r="P56" s="181">
        <f>'将来負担比率（分子）の構造'!M$52</f>
        <v>50129</v>
      </c>
    </row>
    <row r="57" spans="1:16" x14ac:dyDescent="0.2">
      <c r="A57" s="181" t="s">
        <v>41</v>
      </c>
      <c r="B57" s="181"/>
      <c r="C57" s="181"/>
      <c r="D57" s="181">
        <f>'将来負担比率（分子）の構造'!I$51</f>
        <v>3244</v>
      </c>
      <c r="E57" s="181"/>
      <c r="F57" s="181"/>
      <c r="G57" s="181">
        <f>'将来負担比率（分子）の構造'!J$51</f>
        <v>3688</v>
      </c>
      <c r="H57" s="181"/>
      <c r="I57" s="181"/>
      <c r="J57" s="181">
        <f>'将来負担比率（分子）の構造'!K$51</f>
        <v>4028</v>
      </c>
      <c r="K57" s="181"/>
      <c r="L57" s="181"/>
      <c r="M57" s="181">
        <f>'将来負担比率（分子）の構造'!L$51</f>
        <v>4045</v>
      </c>
      <c r="N57" s="181"/>
      <c r="O57" s="181"/>
      <c r="P57" s="181">
        <f>'将来負担比率（分子）の構造'!M$51</f>
        <v>4302</v>
      </c>
    </row>
    <row r="58" spans="1:16" x14ac:dyDescent="0.2">
      <c r="A58" s="181" t="s">
        <v>40</v>
      </c>
      <c r="B58" s="181"/>
      <c r="C58" s="181"/>
      <c r="D58" s="181">
        <f>'将来負担比率（分子）の構造'!I$50</f>
        <v>8574</v>
      </c>
      <c r="E58" s="181"/>
      <c r="F58" s="181"/>
      <c r="G58" s="181">
        <f>'将来負担比率（分子）の構造'!J$50</f>
        <v>9051</v>
      </c>
      <c r="H58" s="181"/>
      <c r="I58" s="181"/>
      <c r="J58" s="181">
        <f>'将来負担比率（分子）の構造'!K$50</f>
        <v>9481</v>
      </c>
      <c r="K58" s="181"/>
      <c r="L58" s="181"/>
      <c r="M58" s="181">
        <f>'将来負担比率（分子）の構造'!L$50</f>
        <v>10012</v>
      </c>
      <c r="N58" s="181"/>
      <c r="O58" s="181"/>
      <c r="P58" s="181">
        <f>'将来負担比率（分子）の構造'!M$50</f>
        <v>9915</v>
      </c>
    </row>
    <row r="59" spans="1:16" x14ac:dyDescent="0.2">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34</v>
      </c>
      <c r="B62" s="181">
        <f>'将来負担比率（分子）の構造'!I$45</f>
        <v>6461</v>
      </c>
      <c r="C62" s="181"/>
      <c r="D62" s="181"/>
      <c r="E62" s="181">
        <f>'将来負担比率（分子）の構造'!J$45</f>
        <v>6401</v>
      </c>
      <c r="F62" s="181"/>
      <c r="G62" s="181"/>
      <c r="H62" s="181">
        <f>'将来負担比率（分子）の構造'!K$45</f>
        <v>6337</v>
      </c>
      <c r="I62" s="181"/>
      <c r="J62" s="181"/>
      <c r="K62" s="181">
        <f>'将来負担比率（分子）の構造'!L$45</f>
        <v>5907</v>
      </c>
      <c r="L62" s="181"/>
      <c r="M62" s="181"/>
      <c r="N62" s="181">
        <f>'将来負担比率（分子）の構造'!M$45</f>
        <v>5754</v>
      </c>
      <c r="O62" s="181"/>
      <c r="P62" s="181"/>
    </row>
    <row r="63" spans="1:16" x14ac:dyDescent="0.2">
      <c r="A63" s="181" t="s">
        <v>33</v>
      </c>
      <c r="B63" s="181">
        <f>'将来負担比率（分子）の構造'!I$44</f>
        <v>26</v>
      </c>
      <c r="C63" s="181"/>
      <c r="D63" s="181"/>
      <c r="E63" s="181">
        <f>'将来負担比率（分子）の構造'!J$44</f>
        <v>16</v>
      </c>
      <c r="F63" s="181"/>
      <c r="G63" s="181"/>
      <c r="H63" s="181">
        <f>'将来負担比率（分子）の構造'!K$44</f>
        <v>7</v>
      </c>
      <c r="I63" s="181"/>
      <c r="J63" s="181"/>
      <c r="K63" s="181">
        <f>'将来負担比率（分子）の構造'!L$44</f>
        <v>3</v>
      </c>
      <c r="L63" s="181"/>
      <c r="M63" s="181"/>
      <c r="N63" s="181">
        <f>'将来負担比率（分子）の構造'!M$44</f>
        <v>1</v>
      </c>
      <c r="O63" s="181"/>
      <c r="P63" s="181"/>
    </row>
    <row r="64" spans="1:16" x14ac:dyDescent="0.2">
      <c r="A64" s="181" t="s">
        <v>32</v>
      </c>
      <c r="B64" s="181">
        <f>'将来負担比率（分子）の構造'!I$43</f>
        <v>22072</v>
      </c>
      <c r="C64" s="181"/>
      <c r="D64" s="181"/>
      <c r="E64" s="181">
        <f>'将来負担比率（分子）の構造'!J$43</f>
        <v>20946</v>
      </c>
      <c r="F64" s="181"/>
      <c r="G64" s="181"/>
      <c r="H64" s="181">
        <f>'将来負担比率（分子）の構造'!K$43</f>
        <v>20321</v>
      </c>
      <c r="I64" s="181"/>
      <c r="J64" s="181"/>
      <c r="K64" s="181">
        <f>'将来負担比率（分子）の構造'!L$43</f>
        <v>19355</v>
      </c>
      <c r="L64" s="181"/>
      <c r="M64" s="181"/>
      <c r="N64" s="181">
        <f>'将来負担比率（分子）の構造'!M$43</f>
        <v>18217</v>
      </c>
      <c r="O64" s="181"/>
      <c r="P64" s="181"/>
    </row>
    <row r="65" spans="1:16" x14ac:dyDescent="0.2">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f>'将来負担比率（分子）の構造'!M$42</f>
        <v>4701</v>
      </c>
      <c r="O65" s="181"/>
      <c r="P65" s="181"/>
    </row>
    <row r="66" spans="1:16" x14ac:dyDescent="0.2">
      <c r="A66" s="181" t="s">
        <v>30</v>
      </c>
      <c r="B66" s="181">
        <f>'将来負担比率（分子）の構造'!I$41</f>
        <v>52720</v>
      </c>
      <c r="C66" s="181"/>
      <c r="D66" s="181"/>
      <c r="E66" s="181">
        <f>'将来負担比率（分子）の構造'!J$41</f>
        <v>51104</v>
      </c>
      <c r="F66" s="181"/>
      <c r="G66" s="181"/>
      <c r="H66" s="181">
        <f>'将来負担比率（分子）の構造'!K$41</f>
        <v>50294</v>
      </c>
      <c r="I66" s="181"/>
      <c r="J66" s="181"/>
      <c r="K66" s="181">
        <f>'将来負担比率（分子）の構造'!L$41</f>
        <v>49487</v>
      </c>
      <c r="L66" s="181"/>
      <c r="M66" s="181"/>
      <c r="N66" s="181">
        <f>'将来負担比率（分子）の構造'!M$41</f>
        <v>49527</v>
      </c>
      <c r="O66" s="181"/>
      <c r="P66" s="181"/>
    </row>
    <row r="67" spans="1:16" x14ac:dyDescent="0.2">
      <c r="A67" s="181" t="s">
        <v>74</v>
      </c>
      <c r="B67" s="181" t="e">
        <f>NA()</f>
        <v>#N/A</v>
      </c>
      <c r="C67" s="181">
        <f>IF(ISNUMBER('将来負担比率（分子）の構造'!I$53), IF('将来負担比率（分子）の構造'!I$53 &lt; 0, 0, '将来負担比率（分子）の構造'!I$53), NA())</f>
        <v>16793</v>
      </c>
      <c r="D67" s="181" t="e">
        <f>NA()</f>
        <v>#N/A</v>
      </c>
      <c r="E67" s="181" t="e">
        <f>NA()</f>
        <v>#N/A</v>
      </c>
      <c r="F67" s="181">
        <f>IF(ISNUMBER('将来負担比率（分子）の構造'!J$53), IF('将来負担比率（分子）の構造'!J$53 &lt; 0, 0, '将来負担比率（分子）の構造'!J$53), NA())</f>
        <v>13921</v>
      </c>
      <c r="G67" s="181" t="e">
        <f>NA()</f>
        <v>#N/A</v>
      </c>
      <c r="H67" s="181" t="e">
        <f>NA()</f>
        <v>#N/A</v>
      </c>
      <c r="I67" s="181">
        <f>IF(ISNUMBER('将来負担比率（分子）の構造'!K$53), IF('将来負担比率（分子）の構造'!K$53 &lt; 0, 0, '将来負担比率（分子）の構造'!K$53), NA())</f>
        <v>11984</v>
      </c>
      <c r="J67" s="181" t="e">
        <f>NA()</f>
        <v>#N/A</v>
      </c>
      <c r="K67" s="181" t="e">
        <f>NA()</f>
        <v>#N/A</v>
      </c>
      <c r="L67" s="181">
        <f>IF(ISNUMBER('将来負担比率（分子）の構造'!L$53), IF('将来負担比率（分子）の構造'!L$53 &lt; 0, 0, '将来負担比率（分子）の構造'!L$53), NA())</f>
        <v>9578</v>
      </c>
      <c r="M67" s="181" t="e">
        <f>NA()</f>
        <v>#N/A</v>
      </c>
      <c r="N67" s="181" t="e">
        <f>NA()</f>
        <v>#N/A</v>
      </c>
      <c r="O67" s="181">
        <f>IF(ISNUMBER('将来負担比率（分子）の構造'!M$53), IF('将来負担比率（分子）の構造'!M$53 &lt; 0, 0, '将来負担比率（分子）の構造'!M$53), NA())</f>
        <v>13855</v>
      </c>
      <c r="P67" s="181" t="e">
        <f>NA()</f>
        <v>#N/A</v>
      </c>
    </row>
    <row r="70" spans="1:16" x14ac:dyDescent="0.2">
      <c r="A70" s="183" t="s">
        <v>75</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76</v>
      </c>
      <c r="B72" s="185">
        <f>基金残高に係る経年分析!F55</f>
        <v>2887</v>
      </c>
      <c r="C72" s="185">
        <f>基金残高に係る経年分析!G55</f>
        <v>3159</v>
      </c>
      <c r="D72" s="185">
        <f>基金残高に係る経年分析!H55</f>
        <v>3179</v>
      </c>
    </row>
    <row r="73" spans="1:16" x14ac:dyDescent="0.2">
      <c r="A73" s="184" t="s">
        <v>77</v>
      </c>
      <c r="B73" s="185">
        <f>基金残高に係る経年分析!F56</f>
        <v>1084</v>
      </c>
      <c r="C73" s="185">
        <f>基金残高に係る経年分析!G56</f>
        <v>1079</v>
      </c>
      <c r="D73" s="185">
        <f>基金残高に係る経年分析!H56</f>
        <v>1225</v>
      </c>
    </row>
    <row r="74" spans="1:16" x14ac:dyDescent="0.2">
      <c r="A74" s="184" t="s">
        <v>78</v>
      </c>
      <c r="B74" s="185">
        <f>基金残高に係る経年分析!F57</f>
        <v>6821</v>
      </c>
      <c r="C74" s="185">
        <f>基金残高に係る経年分析!G57</f>
        <v>6710</v>
      </c>
      <c r="D74" s="185">
        <f>基金残高に係る経年分析!H57</f>
        <v>6243</v>
      </c>
    </row>
  </sheetData>
  <sheetProtection algorithmName="SHA-512" hashValue="RYsGoo/n9624CHLSc1+QOV4y8RwULovMvSYOvIHmfTjuWdtencaQO1TQ5843q7SEKCNECd2kqPNZFLRhj0+gQA==" saltValue="Lq+F4Wcx28gzzrm/i2tfrA=="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95" width="1.6328125" style="226" customWidth="1"/>
    <col min="96" max="133" width="1.6328125" style="243" customWidth="1"/>
    <col min="134" max="143" width="1.63281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210</v>
      </c>
      <c r="DI1" s="624"/>
      <c r="DJ1" s="624"/>
      <c r="DK1" s="624"/>
      <c r="DL1" s="624"/>
      <c r="DM1" s="624"/>
      <c r="DN1" s="625"/>
      <c r="DO1" s="226"/>
      <c r="DP1" s="623" t="s">
        <v>211</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2">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26" t="s">
        <v>213</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214</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215</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2">
      <c r="B4" s="626" t="s">
        <v>1</v>
      </c>
      <c r="C4" s="627"/>
      <c r="D4" s="627"/>
      <c r="E4" s="627"/>
      <c r="F4" s="627"/>
      <c r="G4" s="627"/>
      <c r="H4" s="627"/>
      <c r="I4" s="627"/>
      <c r="J4" s="627"/>
      <c r="K4" s="627"/>
      <c r="L4" s="627"/>
      <c r="M4" s="627"/>
      <c r="N4" s="627"/>
      <c r="O4" s="627"/>
      <c r="P4" s="627"/>
      <c r="Q4" s="628"/>
      <c r="R4" s="626" t="s">
        <v>216</v>
      </c>
      <c r="S4" s="627"/>
      <c r="T4" s="627"/>
      <c r="U4" s="627"/>
      <c r="V4" s="627"/>
      <c r="W4" s="627"/>
      <c r="X4" s="627"/>
      <c r="Y4" s="628"/>
      <c r="Z4" s="626" t="s">
        <v>217</v>
      </c>
      <c r="AA4" s="627"/>
      <c r="AB4" s="627"/>
      <c r="AC4" s="628"/>
      <c r="AD4" s="626" t="s">
        <v>218</v>
      </c>
      <c r="AE4" s="627"/>
      <c r="AF4" s="627"/>
      <c r="AG4" s="627"/>
      <c r="AH4" s="627"/>
      <c r="AI4" s="627"/>
      <c r="AJ4" s="627"/>
      <c r="AK4" s="628"/>
      <c r="AL4" s="626" t="s">
        <v>217</v>
      </c>
      <c r="AM4" s="627"/>
      <c r="AN4" s="627"/>
      <c r="AO4" s="628"/>
      <c r="AP4" s="632" t="s">
        <v>219</v>
      </c>
      <c r="AQ4" s="632"/>
      <c r="AR4" s="632"/>
      <c r="AS4" s="632"/>
      <c r="AT4" s="632"/>
      <c r="AU4" s="632"/>
      <c r="AV4" s="632"/>
      <c r="AW4" s="632"/>
      <c r="AX4" s="632"/>
      <c r="AY4" s="632"/>
      <c r="AZ4" s="632"/>
      <c r="BA4" s="632"/>
      <c r="BB4" s="632"/>
      <c r="BC4" s="632"/>
      <c r="BD4" s="632"/>
      <c r="BE4" s="632"/>
      <c r="BF4" s="632"/>
      <c r="BG4" s="632" t="s">
        <v>220</v>
      </c>
      <c r="BH4" s="632"/>
      <c r="BI4" s="632"/>
      <c r="BJ4" s="632"/>
      <c r="BK4" s="632"/>
      <c r="BL4" s="632"/>
      <c r="BM4" s="632"/>
      <c r="BN4" s="632"/>
      <c r="BO4" s="632" t="s">
        <v>217</v>
      </c>
      <c r="BP4" s="632"/>
      <c r="BQ4" s="632"/>
      <c r="BR4" s="632"/>
      <c r="BS4" s="632" t="s">
        <v>221</v>
      </c>
      <c r="BT4" s="632"/>
      <c r="BU4" s="632"/>
      <c r="BV4" s="632"/>
      <c r="BW4" s="632"/>
      <c r="BX4" s="632"/>
      <c r="BY4" s="632"/>
      <c r="BZ4" s="632"/>
      <c r="CA4" s="632"/>
      <c r="CB4" s="632"/>
      <c r="CD4" s="629" t="s">
        <v>222</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2">
      <c r="B5" s="633" t="s">
        <v>223</v>
      </c>
      <c r="C5" s="634"/>
      <c r="D5" s="634"/>
      <c r="E5" s="634"/>
      <c r="F5" s="634"/>
      <c r="G5" s="634"/>
      <c r="H5" s="634"/>
      <c r="I5" s="634"/>
      <c r="J5" s="634"/>
      <c r="K5" s="634"/>
      <c r="L5" s="634"/>
      <c r="M5" s="634"/>
      <c r="N5" s="634"/>
      <c r="O5" s="634"/>
      <c r="P5" s="634"/>
      <c r="Q5" s="635"/>
      <c r="R5" s="636">
        <v>11462908</v>
      </c>
      <c r="S5" s="637"/>
      <c r="T5" s="637"/>
      <c r="U5" s="637"/>
      <c r="V5" s="637"/>
      <c r="W5" s="637"/>
      <c r="X5" s="637"/>
      <c r="Y5" s="638"/>
      <c r="Z5" s="639">
        <v>21.2</v>
      </c>
      <c r="AA5" s="639"/>
      <c r="AB5" s="639"/>
      <c r="AC5" s="639"/>
      <c r="AD5" s="640">
        <v>11214930</v>
      </c>
      <c r="AE5" s="640"/>
      <c r="AF5" s="640"/>
      <c r="AG5" s="640"/>
      <c r="AH5" s="640"/>
      <c r="AI5" s="640"/>
      <c r="AJ5" s="640"/>
      <c r="AK5" s="640"/>
      <c r="AL5" s="641">
        <v>47.9</v>
      </c>
      <c r="AM5" s="642"/>
      <c r="AN5" s="642"/>
      <c r="AO5" s="643"/>
      <c r="AP5" s="633" t="s">
        <v>224</v>
      </c>
      <c r="AQ5" s="634"/>
      <c r="AR5" s="634"/>
      <c r="AS5" s="634"/>
      <c r="AT5" s="634"/>
      <c r="AU5" s="634"/>
      <c r="AV5" s="634"/>
      <c r="AW5" s="634"/>
      <c r="AX5" s="634"/>
      <c r="AY5" s="634"/>
      <c r="AZ5" s="634"/>
      <c r="BA5" s="634"/>
      <c r="BB5" s="634"/>
      <c r="BC5" s="634"/>
      <c r="BD5" s="634"/>
      <c r="BE5" s="634"/>
      <c r="BF5" s="635"/>
      <c r="BG5" s="647">
        <v>11208618</v>
      </c>
      <c r="BH5" s="648"/>
      <c r="BI5" s="648"/>
      <c r="BJ5" s="648"/>
      <c r="BK5" s="648"/>
      <c r="BL5" s="648"/>
      <c r="BM5" s="648"/>
      <c r="BN5" s="649"/>
      <c r="BO5" s="650">
        <v>97.8</v>
      </c>
      <c r="BP5" s="650"/>
      <c r="BQ5" s="650"/>
      <c r="BR5" s="650"/>
      <c r="BS5" s="651">
        <v>599304</v>
      </c>
      <c r="BT5" s="651"/>
      <c r="BU5" s="651"/>
      <c r="BV5" s="651"/>
      <c r="BW5" s="651"/>
      <c r="BX5" s="651"/>
      <c r="BY5" s="651"/>
      <c r="BZ5" s="651"/>
      <c r="CA5" s="651"/>
      <c r="CB5" s="655"/>
      <c r="CD5" s="629" t="s">
        <v>219</v>
      </c>
      <c r="CE5" s="630"/>
      <c r="CF5" s="630"/>
      <c r="CG5" s="630"/>
      <c r="CH5" s="630"/>
      <c r="CI5" s="630"/>
      <c r="CJ5" s="630"/>
      <c r="CK5" s="630"/>
      <c r="CL5" s="630"/>
      <c r="CM5" s="630"/>
      <c r="CN5" s="630"/>
      <c r="CO5" s="630"/>
      <c r="CP5" s="630"/>
      <c r="CQ5" s="631"/>
      <c r="CR5" s="629" t="s">
        <v>225</v>
      </c>
      <c r="CS5" s="630"/>
      <c r="CT5" s="630"/>
      <c r="CU5" s="630"/>
      <c r="CV5" s="630"/>
      <c r="CW5" s="630"/>
      <c r="CX5" s="630"/>
      <c r="CY5" s="631"/>
      <c r="CZ5" s="629" t="s">
        <v>217</v>
      </c>
      <c r="DA5" s="630"/>
      <c r="DB5" s="630"/>
      <c r="DC5" s="631"/>
      <c r="DD5" s="629" t="s">
        <v>226</v>
      </c>
      <c r="DE5" s="630"/>
      <c r="DF5" s="630"/>
      <c r="DG5" s="630"/>
      <c r="DH5" s="630"/>
      <c r="DI5" s="630"/>
      <c r="DJ5" s="630"/>
      <c r="DK5" s="630"/>
      <c r="DL5" s="630"/>
      <c r="DM5" s="630"/>
      <c r="DN5" s="630"/>
      <c r="DO5" s="630"/>
      <c r="DP5" s="631"/>
      <c r="DQ5" s="629" t="s">
        <v>227</v>
      </c>
      <c r="DR5" s="630"/>
      <c r="DS5" s="630"/>
      <c r="DT5" s="630"/>
      <c r="DU5" s="630"/>
      <c r="DV5" s="630"/>
      <c r="DW5" s="630"/>
      <c r="DX5" s="630"/>
      <c r="DY5" s="630"/>
      <c r="DZ5" s="630"/>
      <c r="EA5" s="630"/>
      <c r="EB5" s="630"/>
      <c r="EC5" s="631"/>
    </row>
    <row r="6" spans="2:143" ht="11.25" customHeight="1" x14ac:dyDescent="0.2">
      <c r="B6" s="644" t="s">
        <v>228</v>
      </c>
      <c r="C6" s="645"/>
      <c r="D6" s="645"/>
      <c r="E6" s="645"/>
      <c r="F6" s="645"/>
      <c r="G6" s="645"/>
      <c r="H6" s="645"/>
      <c r="I6" s="645"/>
      <c r="J6" s="645"/>
      <c r="K6" s="645"/>
      <c r="L6" s="645"/>
      <c r="M6" s="645"/>
      <c r="N6" s="645"/>
      <c r="O6" s="645"/>
      <c r="P6" s="645"/>
      <c r="Q6" s="646"/>
      <c r="R6" s="647">
        <v>463606</v>
      </c>
      <c r="S6" s="648"/>
      <c r="T6" s="648"/>
      <c r="U6" s="648"/>
      <c r="V6" s="648"/>
      <c r="W6" s="648"/>
      <c r="X6" s="648"/>
      <c r="Y6" s="649"/>
      <c r="Z6" s="650">
        <v>0.9</v>
      </c>
      <c r="AA6" s="650"/>
      <c r="AB6" s="650"/>
      <c r="AC6" s="650"/>
      <c r="AD6" s="651">
        <v>463606</v>
      </c>
      <c r="AE6" s="651"/>
      <c r="AF6" s="651"/>
      <c r="AG6" s="651"/>
      <c r="AH6" s="651"/>
      <c r="AI6" s="651"/>
      <c r="AJ6" s="651"/>
      <c r="AK6" s="651"/>
      <c r="AL6" s="652">
        <v>2</v>
      </c>
      <c r="AM6" s="653"/>
      <c r="AN6" s="653"/>
      <c r="AO6" s="654"/>
      <c r="AP6" s="644" t="s">
        <v>229</v>
      </c>
      <c r="AQ6" s="645"/>
      <c r="AR6" s="645"/>
      <c r="AS6" s="645"/>
      <c r="AT6" s="645"/>
      <c r="AU6" s="645"/>
      <c r="AV6" s="645"/>
      <c r="AW6" s="645"/>
      <c r="AX6" s="645"/>
      <c r="AY6" s="645"/>
      <c r="AZ6" s="645"/>
      <c r="BA6" s="645"/>
      <c r="BB6" s="645"/>
      <c r="BC6" s="645"/>
      <c r="BD6" s="645"/>
      <c r="BE6" s="645"/>
      <c r="BF6" s="646"/>
      <c r="BG6" s="647">
        <v>11208618</v>
      </c>
      <c r="BH6" s="648"/>
      <c r="BI6" s="648"/>
      <c r="BJ6" s="648"/>
      <c r="BK6" s="648"/>
      <c r="BL6" s="648"/>
      <c r="BM6" s="648"/>
      <c r="BN6" s="649"/>
      <c r="BO6" s="650">
        <v>97.8</v>
      </c>
      <c r="BP6" s="650"/>
      <c r="BQ6" s="650"/>
      <c r="BR6" s="650"/>
      <c r="BS6" s="651">
        <v>599304</v>
      </c>
      <c r="BT6" s="651"/>
      <c r="BU6" s="651"/>
      <c r="BV6" s="651"/>
      <c r="BW6" s="651"/>
      <c r="BX6" s="651"/>
      <c r="BY6" s="651"/>
      <c r="BZ6" s="651"/>
      <c r="CA6" s="651"/>
      <c r="CB6" s="655"/>
      <c r="CD6" s="658" t="s">
        <v>230</v>
      </c>
      <c r="CE6" s="659"/>
      <c r="CF6" s="659"/>
      <c r="CG6" s="659"/>
      <c r="CH6" s="659"/>
      <c r="CI6" s="659"/>
      <c r="CJ6" s="659"/>
      <c r="CK6" s="659"/>
      <c r="CL6" s="659"/>
      <c r="CM6" s="659"/>
      <c r="CN6" s="659"/>
      <c r="CO6" s="659"/>
      <c r="CP6" s="659"/>
      <c r="CQ6" s="660"/>
      <c r="CR6" s="647">
        <v>279404</v>
      </c>
      <c r="CS6" s="648"/>
      <c r="CT6" s="648"/>
      <c r="CU6" s="648"/>
      <c r="CV6" s="648"/>
      <c r="CW6" s="648"/>
      <c r="CX6" s="648"/>
      <c r="CY6" s="649"/>
      <c r="CZ6" s="641">
        <v>0.5</v>
      </c>
      <c r="DA6" s="642"/>
      <c r="DB6" s="642"/>
      <c r="DC6" s="661"/>
      <c r="DD6" s="656" t="s">
        <v>128</v>
      </c>
      <c r="DE6" s="648"/>
      <c r="DF6" s="648"/>
      <c r="DG6" s="648"/>
      <c r="DH6" s="648"/>
      <c r="DI6" s="648"/>
      <c r="DJ6" s="648"/>
      <c r="DK6" s="648"/>
      <c r="DL6" s="648"/>
      <c r="DM6" s="648"/>
      <c r="DN6" s="648"/>
      <c r="DO6" s="648"/>
      <c r="DP6" s="649"/>
      <c r="DQ6" s="656">
        <v>278884</v>
      </c>
      <c r="DR6" s="648"/>
      <c r="DS6" s="648"/>
      <c r="DT6" s="648"/>
      <c r="DU6" s="648"/>
      <c r="DV6" s="648"/>
      <c r="DW6" s="648"/>
      <c r="DX6" s="648"/>
      <c r="DY6" s="648"/>
      <c r="DZ6" s="648"/>
      <c r="EA6" s="648"/>
      <c r="EB6" s="648"/>
      <c r="EC6" s="657"/>
    </row>
    <row r="7" spans="2:143" ht="11.25" customHeight="1" x14ac:dyDescent="0.2">
      <c r="B7" s="644" t="s">
        <v>231</v>
      </c>
      <c r="C7" s="645"/>
      <c r="D7" s="645"/>
      <c r="E7" s="645"/>
      <c r="F7" s="645"/>
      <c r="G7" s="645"/>
      <c r="H7" s="645"/>
      <c r="I7" s="645"/>
      <c r="J7" s="645"/>
      <c r="K7" s="645"/>
      <c r="L7" s="645"/>
      <c r="M7" s="645"/>
      <c r="N7" s="645"/>
      <c r="O7" s="645"/>
      <c r="P7" s="645"/>
      <c r="Q7" s="646"/>
      <c r="R7" s="647">
        <v>8542</v>
      </c>
      <c r="S7" s="648"/>
      <c r="T7" s="648"/>
      <c r="U7" s="648"/>
      <c r="V7" s="648"/>
      <c r="W7" s="648"/>
      <c r="X7" s="648"/>
      <c r="Y7" s="649"/>
      <c r="Z7" s="650">
        <v>0</v>
      </c>
      <c r="AA7" s="650"/>
      <c r="AB7" s="650"/>
      <c r="AC7" s="650"/>
      <c r="AD7" s="651">
        <v>8542</v>
      </c>
      <c r="AE7" s="651"/>
      <c r="AF7" s="651"/>
      <c r="AG7" s="651"/>
      <c r="AH7" s="651"/>
      <c r="AI7" s="651"/>
      <c r="AJ7" s="651"/>
      <c r="AK7" s="651"/>
      <c r="AL7" s="652">
        <v>0</v>
      </c>
      <c r="AM7" s="653"/>
      <c r="AN7" s="653"/>
      <c r="AO7" s="654"/>
      <c r="AP7" s="644" t="s">
        <v>232</v>
      </c>
      <c r="AQ7" s="645"/>
      <c r="AR7" s="645"/>
      <c r="AS7" s="645"/>
      <c r="AT7" s="645"/>
      <c r="AU7" s="645"/>
      <c r="AV7" s="645"/>
      <c r="AW7" s="645"/>
      <c r="AX7" s="645"/>
      <c r="AY7" s="645"/>
      <c r="AZ7" s="645"/>
      <c r="BA7" s="645"/>
      <c r="BB7" s="645"/>
      <c r="BC7" s="645"/>
      <c r="BD7" s="645"/>
      <c r="BE7" s="645"/>
      <c r="BF7" s="646"/>
      <c r="BG7" s="647">
        <v>4886293</v>
      </c>
      <c r="BH7" s="648"/>
      <c r="BI7" s="648"/>
      <c r="BJ7" s="648"/>
      <c r="BK7" s="648"/>
      <c r="BL7" s="648"/>
      <c r="BM7" s="648"/>
      <c r="BN7" s="649"/>
      <c r="BO7" s="650">
        <v>42.6</v>
      </c>
      <c r="BP7" s="650"/>
      <c r="BQ7" s="650"/>
      <c r="BR7" s="650"/>
      <c r="BS7" s="651">
        <v>233887</v>
      </c>
      <c r="BT7" s="651"/>
      <c r="BU7" s="651"/>
      <c r="BV7" s="651"/>
      <c r="BW7" s="651"/>
      <c r="BX7" s="651"/>
      <c r="BY7" s="651"/>
      <c r="BZ7" s="651"/>
      <c r="CA7" s="651"/>
      <c r="CB7" s="655"/>
      <c r="CD7" s="662" t="s">
        <v>233</v>
      </c>
      <c r="CE7" s="663"/>
      <c r="CF7" s="663"/>
      <c r="CG7" s="663"/>
      <c r="CH7" s="663"/>
      <c r="CI7" s="663"/>
      <c r="CJ7" s="663"/>
      <c r="CK7" s="663"/>
      <c r="CL7" s="663"/>
      <c r="CM7" s="663"/>
      <c r="CN7" s="663"/>
      <c r="CO7" s="663"/>
      <c r="CP7" s="663"/>
      <c r="CQ7" s="664"/>
      <c r="CR7" s="647">
        <v>13569874</v>
      </c>
      <c r="CS7" s="648"/>
      <c r="CT7" s="648"/>
      <c r="CU7" s="648"/>
      <c r="CV7" s="648"/>
      <c r="CW7" s="648"/>
      <c r="CX7" s="648"/>
      <c r="CY7" s="649"/>
      <c r="CZ7" s="650">
        <v>25.7</v>
      </c>
      <c r="DA7" s="650"/>
      <c r="DB7" s="650"/>
      <c r="DC7" s="650"/>
      <c r="DD7" s="656">
        <v>235818</v>
      </c>
      <c r="DE7" s="648"/>
      <c r="DF7" s="648"/>
      <c r="DG7" s="648"/>
      <c r="DH7" s="648"/>
      <c r="DI7" s="648"/>
      <c r="DJ7" s="648"/>
      <c r="DK7" s="648"/>
      <c r="DL7" s="648"/>
      <c r="DM7" s="648"/>
      <c r="DN7" s="648"/>
      <c r="DO7" s="648"/>
      <c r="DP7" s="649"/>
      <c r="DQ7" s="656">
        <v>4282122</v>
      </c>
      <c r="DR7" s="648"/>
      <c r="DS7" s="648"/>
      <c r="DT7" s="648"/>
      <c r="DU7" s="648"/>
      <c r="DV7" s="648"/>
      <c r="DW7" s="648"/>
      <c r="DX7" s="648"/>
      <c r="DY7" s="648"/>
      <c r="DZ7" s="648"/>
      <c r="EA7" s="648"/>
      <c r="EB7" s="648"/>
      <c r="EC7" s="657"/>
    </row>
    <row r="8" spans="2:143" ht="11.25" customHeight="1" x14ac:dyDescent="0.2">
      <c r="B8" s="644" t="s">
        <v>234</v>
      </c>
      <c r="C8" s="645"/>
      <c r="D8" s="645"/>
      <c r="E8" s="645"/>
      <c r="F8" s="645"/>
      <c r="G8" s="645"/>
      <c r="H8" s="645"/>
      <c r="I8" s="645"/>
      <c r="J8" s="645"/>
      <c r="K8" s="645"/>
      <c r="L8" s="645"/>
      <c r="M8" s="645"/>
      <c r="N8" s="645"/>
      <c r="O8" s="645"/>
      <c r="P8" s="645"/>
      <c r="Q8" s="646"/>
      <c r="R8" s="647">
        <v>58761</v>
      </c>
      <c r="S8" s="648"/>
      <c r="T8" s="648"/>
      <c r="U8" s="648"/>
      <c r="V8" s="648"/>
      <c r="W8" s="648"/>
      <c r="X8" s="648"/>
      <c r="Y8" s="649"/>
      <c r="Z8" s="650">
        <v>0.1</v>
      </c>
      <c r="AA8" s="650"/>
      <c r="AB8" s="650"/>
      <c r="AC8" s="650"/>
      <c r="AD8" s="651">
        <v>58761</v>
      </c>
      <c r="AE8" s="651"/>
      <c r="AF8" s="651"/>
      <c r="AG8" s="651"/>
      <c r="AH8" s="651"/>
      <c r="AI8" s="651"/>
      <c r="AJ8" s="651"/>
      <c r="AK8" s="651"/>
      <c r="AL8" s="652">
        <v>0.3</v>
      </c>
      <c r="AM8" s="653"/>
      <c r="AN8" s="653"/>
      <c r="AO8" s="654"/>
      <c r="AP8" s="644" t="s">
        <v>235</v>
      </c>
      <c r="AQ8" s="645"/>
      <c r="AR8" s="645"/>
      <c r="AS8" s="645"/>
      <c r="AT8" s="645"/>
      <c r="AU8" s="645"/>
      <c r="AV8" s="645"/>
      <c r="AW8" s="645"/>
      <c r="AX8" s="645"/>
      <c r="AY8" s="645"/>
      <c r="AZ8" s="645"/>
      <c r="BA8" s="645"/>
      <c r="BB8" s="645"/>
      <c r="BC8" s="645"/>
      <c r="BD8" s="645"/>
      <c r="BE8" s="645"/>
      <c r="BF8" s="646"/>
      <c r="BG8" s="647">
        <v>141398</v>
      </c>
      <c r="BH8" s="648"/>
      <c r="BI8" s="648"/>
      <c r="BJ8" s="648"/>
      <c r="BK8" s="648"/>
      <c r="BL8" s="648"/>
      <c r="BM8" s="648"/>
      <c r="BN8" s="649"/>
      <c r="BO8" s="650">
        <v>1.2</v>
      </c>
      <c r="BP8" s="650"/>
      <c r="BQ8" s="650"/>
      <c r="BR8" s="650"/>
      <c r="BS8" s="656" t="s">
        <v>236</v>
      </c>
      <c r="BT8" s="648"/>
      <c r="BU8" s="648"/>
      <c r="BV8" s="648"/>
      <c r="BW8" s="648"/>
      <c r="BX8" s="648"/>
      <c r="BY8" s="648"/>
      <c r="BZ8" s="648"/>
      <c r="CA8" s="648"/>
      <c r="CB8" s="657"/>
      <c r="CD8" s="662" t="s">
        <v>237</v>
      </c>
      <c r="CE8" s="663"/>
      <c r="CF8" s="663"/>
      <c r="CG8" s="663"/>
      <c r="CH8" s="663"/>
      <c r="CI8" s="663"/>
      <c r="CJ8" s="663"/>
      <c r="CK8" s="663"/>
      <c r="CL8" s="663"/>
      <c r="CM8" s="663"/>
      <c r="CN8" s="663"/>
      <c r="CO8" s="663"/>
      <c r="CP8" s="663"/>
      <c r="CQ8" s="664"/>
      <c r="CR8" s="647">
        <v>14044392</v>
      </c>
      <c r="CS8" s="648"/>
      <c r="CT8" s="648"/>
      <c r="CU8" s="648"/>
      <c r="CV8" s="648"/>
      <c r="CW8" s="648"/>
      <c r="CX8" s="648"/>
      <c r="CY8" s="649"/>
      <c r="CZ8" s="650">
        <v>26.6</v>
      </c>
      <c r="DA8" s="650"/>
      <c r="DB8" s="650"/>
      <c r="DC8" s="650"/>
      <c r="DD8" s="656">
        <v>62095</v>
      </c>
      <c r="DE8" s="648"/>
      <c r="DF8" s="648"/>
      <c r="DG8" s="648"/>
      <c r="DH8" s="648"/>
      <c r="DI8" s="648"/>
      <c r="DJ8" s="648"/>
      <c r="DK8" s="648"/>
      <c r="DL8" s="648"/>
      <c r="DM8" s="648"/>
      <c r="DN8" s="648"/>
      <c r="DO8" s="648"/>
      <c r="DP8" s="649"/>
      <c r="DQ8" s="656">
        <v>7023416</v>
      </c>
      <c r="DR8" s="648"/>
      <c r="DS8" s="648"/>
      <c r="DT8" s="648"/>
      <c r="DU8" s="648"/>
      <c r="DV8" s="648"/>
      <c r="DW8" s="648"/>
      <c r="DX8" s="648"/>
      <c r="DY8" s="648"/>
      <c r="DZ8" s="648"/>
      <c r="EA8" s="648"/>
      <c r="EB8" s="648"/>
      <c r="EC8" s="657"/>
    </row>
    <row r="9" spans="2:143" ht="11.25" customHeight="1" x14ac:dyDescent="0.2">
      <c r="B9" s="644" t="s">
        <v>238</v>
      </c>
      <c r="C9" s="645"/>
      <c r="D9" s="645"/>
      <c r="E9" s="645"/>
      <c r="F9" s="645"/>
      <c r="G9" s="645"/>
      <c r="H9" s="645"/>
      <c r="I9" s="645"/>
      <c r="J9" s="645"/>
      <c r="K9" s="645"/>
      <c r="L9" s="645"/>
      <c r="M9" s="645"/>
      <c r="N9" s="645"/>
      <c r="O9" s="645"/>
      <c r="P9" s="645"/>
      <c r="Q9" s="646"/>
      <c r="R9" s="647">
        <v>65592</v>
      </c>
      <c r="S9" s="648"/>
      <c r="T9" s="648"/>
      <c r="U9" s="648"/>
      <c r="V9" s="648"/>
      <c r="W9" s="648"/>
      <c r="X9" s="648"/>
      <c r="Y9" s="649"/>
      <c r="Z9" s="650">
        <v>0.1</v>
      </c>
      <c r="AA9" s="650"/>
      <c r="AB9" s="650"/>
      <c r="AC9" s="650"/>
      <c r="AD9" s="651">
        <v>65592</v>
      </c>
      <c r="AE9" s="651"/>
      <c r="AF9" s="651"/>
      <c r="AG9" s="651"/>
      <c r="AH9" s="651"/>
      <c r="AI9" s="651"/>
      <c r="AJ9" s="651"/>
      <c r="AK9" s="651"/>
      <c r="AL9" s="652">
        <v>0.3</v>
      </c>
      <c r="AM9" s="653"/>
      <c r="AN9" s="653"/>
      <c r="AO9" s="654"/>
      <c r="AP9" s="644" t="s">
        <v>239</v>
      </c>
      <c r="AQ9" s="645"/>
      <c r="AR9" s="645"/>
      <c r="AS9" s="645"/>
      <c r="AT9" s="645"/>
      <c r="AU9" s="645"/>
      <c r="AV9" s="645"/>
      <c r="AW9" s="645"/>
      <c r="AX9" s="645"/>
      <c r="AY9" s="645"/>
      <c r="AZ9" s="645"/>
      <c r="BA9" s="645"/>
      <c r="BB9" s="645"/>
      <c r="BC9" s="645"/>
      <c r="BD9" s="645"/>
      <c r="BE9" s="645"/>
      <c r="BF9" s="646"/>
      <c r="BG9" s="647">
        <v>3655738</v>
      </c>
      <c r="BH9" s="648"/>
      <c r="BI9" s="648"/>
      <c r="BJ9" s="648"/>
      <c r="BK9" s="648"/>
      <c r="BL9" s="648"/>
      <c r="BM9" s="648"/>
      <c r="BN9" s="649"/>
      <c r="BO9" s="650">
        <v>31.9</v>
      </c>
      <c r="BP9" s="650"/>
      <c r="BQ9" s="650"/>
      <c r="BR9" s="650"/>
      <c r="BS9" s="656" t="s">
        <v>236</v>
      </c>
      <c r="BT9" s="648"/>
      <c r="BU9" s="648"/>
      <c r="BV9" s="648"/>
      <c r="BW9" s="648"/>
      <c r="BX9" s="648"/>
      <c r="BY9" s="648"/>
      <c r="BZ9" s="648"/>
      <c r="CA9" s="648"/>
      <c r="CB9" s="657"/>
      <c r="CD9" s="662" t="s">
        <v>240</v>
      </c>
      <c r="CE9" s="663"/>
      <c r="CF9" s="663"/>
      <c r="CG9" s="663"/>
      <c r="CH9" s="663"/>
      <c r="CI9" s="663"/>
      <c r="CJ9" s="663"/>
      <c r="CK9" s="663"/>
      <c r="CL9" s="663"/>
      <c r="CM9" s="663"/>
      <c r="CN9" s="663"/>
      <c r="CO9" s="663"/>
      <c r="CP9" s="663"/>
      <c r="CQ9" s="664"/>
      <c r="CR9" s="647">
        <v>4228741</v>
      </c>
      <c r="CS9" s="648"/>
      <c r="CT9" s="648"/>
      <c r="CU9" s="648"/>
      <c r="CV9" s="648"/>
      <c r="CW9" s="648"/>
      <c r="CX9" s="648"/>
      <c r="CY9" s="649"/>
      <c r="CZ9" s="650">
        <v>8</v>
      </c>
      <c r="DA9" s="650"/>
      <c r="DB9" s="650"/>
      <c r="DC9" s="650"/>
      <c r="DD9" s="656">
        <v>227952</v>
      </c>
      <c r="DE9" s="648"/>
      <c r="DF9" s="648"/>
      <c r="DG9" s="648"/>
      <c r="DH9" s="648"/>
      <c r="DI9" s="648"/>
      <c r="DJ9" s="648"/>
      <c r="DK9" s="648"/>
      <c r="DL9" s="648"/>
      <c r="DM9" s="648"/>
      <c r="DN9" s="648"/>
      <c r="DO9" s="648"/>
      <c r="DP9" s="649"/>
      <c r="DQ9" s="656">
        <v>3365766</v>
      </c>
      <c r="DR9" s="648"/>
      <c r="DS9" s="648"/>
      <c r="DT9" s="648"/>
      <c r="DU9" s="648"/>
      <c r="DV9" s="648"/>
      <c r="DW9" s="648"/>
      <c r="DX9" s="648"/>
      <c r="DY9" s="648"/>
      <c r="DZ9" s="648"/>
      <c r="EA9" s="648"/>
      <c r="EB9" s="648"/>
      <c r="EC9" s="657"/>
    </row>
    <row r="10" spans="2:143" ht="11.25" customHeight="1" x14ac:dyDescent="0.2">
      <c r="B10" s="644" t="s">
        <v>241</v>
      </c>
      <c r="C10" s="645"/>
      <c r="D10" s="645"/>
      <c r="E10" s="645"/>
      <c r="F10" s="645"/>
      <c r="G10" s="645"/>
      <c r="H10" s="645"/>
      <c r="I10" s="645"/>
      <c r="J10" s="645"/>
      <c r="K10" s="645"/>
      <c r="L10" s="645"/>
      <c r="M10" s="645"/>
      <c r="N10" s="645"/>
      <c r="O10" s="645"/>
      <c r="P10" s="645"/>
      <c r="Q10" s="646"/>
      <c r="R10" s="647" t="s">
        <v>236</v>
      </c>
      <c r="S10" s="648"/>
      <c r="T10" s="648"/>
      <c r="U10" s="648"/>
      <c r="V10" s="648"/>
      <c r="W10" s="648"/>
      <c r="X10" s="648"/>
      <c r="Y10" s="649"/>
      <c r="Z10" s="650" t="s">
        <v>128</v>
      </c>
      <c r="AA10" s="650"/>
      <c r="AB10" s="650"/>
      <c r="AC10" s="650"/>
      <c r="AD10" s="651" t="s">
        <v>128</v>
      </c>
      <c r="AE10" s="651"/>
      <c r="AF10" s="651"/>
      <c r="AG10" s="651"/>
      <c r="AH10" s="651"/>
      <c r="AI10" s="651"/>
      <c r="AJ10" s="651"/>
      <c r="AK10" s="651"/>
      <c r="AL10" s="652" t="s">
        <v>128</v>
      </c>
      <c r="AM10" s="653"/>
      <c r="AN10" s="653"/>
      <c r="AO10" s="654"/>
      <c r="AP10" s="644" t="s">
        <v>242</v>
      </c>
      <c r="AQ10" s="645"/>
      <c r="AR10" s="645"/>
      <c r="AS10" s="645"/>
      <c r="AT10" s="645"/>
      <c r="AU10" s="645"/>
      <c r="AV10" s="645"/>
      <c r="AW10" s="645"/>
      <c r="AX10" s="645"/>
      <c r="AY10" s="645"/>
      <c r="AZ10" s="645"/>
      <c r="BA10" s="645"/>
      <c r="BB10" s="645"/>
      <c r="BC10" s="645"/>
      <c r="BD10" s="645"/>
      <c r="BE10" s="645"/>
      <c r="BF10" s="646"/>
      <c r="BG10" s="647">
        <v>344290</v>
      </c>
      <c r="BH10" s="648"/>
      <c r="BI10" s="648"/>
      <c r="BJ10" s="648"/>
      <c r="BK10" s="648"/>
      <c r="BL10" s="648"/>
      <c r="BM10" s="648"/>
      <c r="BN10" s="649"/>
      <c r="BO10" s="650">
        <v>3</v>
      </c>
      <c r="BP10" s="650"/>
      <c r="BQ10" s="650"/>
      <c r="BR10" s="650"/>
      <c r="BS10" s="656">
        <v>57831</v>
      </c>
      <c r="BT10" s="648"/>
      <c r="BU10" s="648"/>
      <c r="BV10" s="648"/>
      <c r="BW10" s="648"/>
      <c r="BX10" s="648"/>
      <c r="BY10" s="648"/>
      <c r="BZ10" s="648"/>
      <c r="CA10" s="648"/>
      <c r="CB10" s="657"/>
      <c r="CD10" s="662" t="s">
        <v>243</v>
      </c>
      <c r="CE10" s="663"/>
      <c r="CF10" s="663"/>
      <c r="CG10" s="663"/>
      <c r="CH10" s="663"/>
      <c r="CI10" s="663"/>
      <c r="CJ10" s="663"/>
      <c r="CK10" s="663"/>
      <c r="CL10" s="663"/>
      <c r="CM10" s="663"/>
      <c r="CN10" s="663"/>
      <c r="CO10" s="663"/>
      <c r="CP10" s="663"/>
      <c r="CQ10" s="664"/>
      <c r="CR10" s="647">
        <v>19736</v>
      </c>
      <c r="CS10" s="648"/>
      <c r="CT10" s="648"/>
      <c r="CU10" s="648"/>
      <c r="CV10" s="648"/>
      <c r="CW10" s="648"/>
      <c r="CX10" s="648"/>
      <c r="CY10" s="649"/>
      <c r="CZ10" s="650">
        <v>0</v>
      </c>
      <c r="DA10" s="650"/>
      <c r="DB10" s="650"/>
      <c r="DC10" s="650"/>
      <c r="DD10" s="656" t="s">
        <v>128</v>
      </c>
      <c r="DE10" s="648"/>
      <c r="DF10" s="648"/>
      <c r="DG10" s="648"/>
      <c r="DH10" s="648"/>
      <c r="DI10" s="648"/>
      <c r="DJ10" s="648"/>
      <c r="DK10" s="648"/>
      <c r="DL10" s="648"/>
      <c r="DM10" s="648"/>
      <c r="DN10" s="648"/>
      <c r="DO10" s="648"/>
      <c r="DP10" s="649"/>
      <c r="DQ10" s="656">
        <v>17043</v>
      </c>
      <c r="DR10" s="648"/>
      <c r="DS10" s="648"/>
      <c r="DT10" s="648"/>
      <c r="DU10" s="648"/>
      <c r="DV10" s="648"/>
      <c r="DW10" s="648"/>
      <c r="DX10" s="648"/>
      <c r="DY10" s="648"/>
      <c r="DZ10" s="648"/>
      <c r="EA10" s="648"/>
      <c r="EB10" s="648"/>
      <c r="EC10" s="657"/>
    </row>
    <row r="11" spans="2:143" ht="11.25" customHeight="1" x14ac:dyDescent="0.2">
      <c r="B11" s="644" t="s">
        <v>244</v>
      </c>
      <c r="C11" s="645"/>
      <c r="D11" s="645"/>
      <c r="E11" s="645"/>
      <c r="F11" s="645"/>
      <c r="G11" s="645"/>
      <c r="H11" s="645"/>
      <c r="I11" s="645"/>
      <c r="J11" s="645"/>
      <c r="K11" s="645"/>
      <c r="L11" s="645"/>
      <c r="M11" s="645"/>
      <c r="N11" s="645"/>
      <c r="O11" s="645"/>
      <c r="P11" s="645"/>
      <c r="Q11" s="646"/>
      <c r="R11" s="647">
        <v>1711877</v>
      </c>
      <c r="S11" s="648"/>
      <c r="T11" s="648"/>
      <c r="U11" s="648"/>
      <c r="V11" s="648"/>
      <c r="W11" s="648"/>
      <c r="X11" s="648"/>
      <c r="Y11" s="649"/>
      <c r="Z11" s="652">
        <v>3.2</v>
      </c>
      <c r="AA11" s="653"/>
      <c r="AB11" s="653"/>
      <c r="AC11" s="665"/>
      <c r="AD11" s="656">
        <v>1711877</v>
      </c>
      <c r="AE11" s="648"/>
      <c r="AF11" s="648"/>
      <c r="AG11" s="648"/>
      <c r="AH11" s="648"/>
      <c r="AI11" s="648"/>
      <c r="AJ11" s="648"/>
      <c r="AK11" s="649"/>
      <c r="AL11" s="652">
        <v>7.3</v>
      </c>
      <c r="AM11" s="653"/>
      <c r="AN11" s="653"/>
      <c r="AO11" s="654"/>
      <c r="AP11" s="644" t="s">
        <v>245</v>
      </c>
      <c r="AQ11" s="645"/>
      <c r="AR11" s="645"/>
      <c r="AS11" s="645"/>
      <c r="AT11" s="645"/>
      <c r="AU11" s="645"/>
      <c r="AV11" s="645"/>
      <c r="AW11" s="645"/>
      <c r="AX11" s="645"/>
      <c r="AY11" s="645"/>
      <c r="AZ11" s="645"/>
      <c r="BA11" s="645"/>
      <c r="BB11" s="645"/>
      <c r="BC11" s="645"/>
      <c r="BD11" s="645"/>
      <c r="BE11" s="645"/>
      <c r="BF11" s="646"/>
      <c r="BG11" s="647">
        <v>744867</v>
      </c>
      <c r="BH11" s="648"/>
      <c r="BI11" s="648"/>
      <c r="BJ11" s="648"/>
      <c r="BK11" s="648"/>
      <c r="BL11" s="648"/>
      <c r="BM11" s="648"/>
      <c r="BN11" s="649"/>
      <c r="BO11" s="650">
        <v>6.5</v>
      </c>
      <c r="BP11" s="650"/>
      <c r="BQ11" s="650"/>
      <c r="BR11" s="650"/>
      <c r="BS11" s="656">
        <v>176056</v>
      </c>
      <c r="BT11" s="648"/>
      <c r="BU11" s="648"/>
      <c r="BV11" s="648"/>
      <c r="BW11" s="648"/>
      <c r="BX11" s="648"/>
      <c r="BY11" s="648"/>
      <c r="BZ11" s="648"/>
      <c r="CA11" s="648"/>
      <c r="CB11" s="657"/>
      <c r="CD11" s="662" t="s">
        <v>246</v>
      </c>
      <c r="CE11" s="663"/>
      <c r="CF11" s="663"/>
      <c r="CG11" s="663"/>
      <c r="CH11" s="663"/>
      <c r="CI11" s="663"/>
      <c r="CJ11" s="663"/>
      <c r="CK11" s="663"/>
      <c r="CL11" s="663"/>
      <c r="CM11" s="663"/>
      <c r="CN11" s="663"/>
      <c r="CO11" s="663"/>
      <c r="CP11" s="663"/>
      <c r="CQ11" s="664"/>
      <c r="CR11" s="647">
        <v>1881347</v>
      </c>
      <c r="CS11" s="648"/>
      <c r="CT11" s="648"/>
      <c r="CU11" s="648"/>
      <c r="CV11" s="648"/>
      <c r="CW11" s="648"/>
      <c r="CX11" s="648"/>
      <c r="CY11" s="649"/>
      <c r="CZ11" s="650">
        <v>3.6</v>
      </c>
      <c r="DA11" s="650"/>
      <c r="DB11" s="650"/>
      <c r="DC11" s="650"/>
      <c r="DD11" s="656">
        <v>445304</v>
      </c>
      <c r="DE11" s="648"/>
      <c r="DF11" s="648"/>
      <c r="DG11" s="648"/>
      <c r="DH11" s="648"/>
      <c r="DI11" s="648"/>
      <c r="DJ11" s="648"/>
      <c r="DK11" s="648"/>
      <c r="DL11" s="648"/>
      <c r="DM11" s="648"/>
      <c r="DN11" s="648"/>
      <c r="DO11" s="648"/>
      <c r="DP11" s="649"/>
      <c r="DQ11" s="656">
        <v>1124853</v>
      </c>
      <c r="DR11" s="648"/>
      <c r="DS11" s="648"/>
      <c r="DT11" s="648"/>
      <c r="DU11" s="648"/>
      <c r="DV11" s="648"/>
      <c r="DW11" s="648"/>
      <c r="DX11" s="648"/>
      <c r="DY11" s="648"/>
      <c r="DZ11" s="648"/>
      <c r="EA11" s="648"/>
      <c r="EB11" s="648"/>
      <c r="EC11" s="657"/>
    </row>
    <row r="12" spans="2:143" ht="11.25" customHeight="1" x14ac:dyDescent="0.2">
      <c r="B12" s="644" t="s">
        <v>247</v>
      </c>
      <c r="C12" s="645"/>
      <c r="D12" s="645"/>
      <c r="E12" s="645"/>
      <c r="F12" s="645"/>
      <c r="G12" s="645"/>
      <c r="H12" s="645"/>
      <c r="I12" s="645"/>
      <c r="J12" s="645"/>
      <c r="K12" s="645"/>
      <c r="L12" s="645"/>
      <c r="M12" s="645"/>
      <c r="N12" s="645"/>
      <c r="O12" s="645"/>
      <c r="P12" s="645"/>
      <c r="Q12" s="646"/>
      <c r="R12" s="647">
        <v>5309</v>
      </c>
      <c r="S12" s="648"/>
      <c r="T12" s="648"/>
      <c r="U12" s="648"/>
      <c r="V12" s="648"/>
      <c r="W12" s="648"/>
      <c r="X12" s="648"/>
      <c r="Y12" s="649"/>
      <c r="Z12" s="650">
        <v>0</v>
      </c>
      <c r="AA12" s="650"/>
      <c r="AB12" s="650"/>
      <c r="AC12" s="650"/>
      <c r="AD12" s="651">
        <v>5309</v>
      </c>
      <c r="AE12" s="651"/>
      <c r="AF12" s="651"/>
      <c r="AG12" s="651"/>
      <c r="AH12" s="651"/>
      <c r="AI12" s="651"/>
      <c r="AJ12" s="651"/>
      <c r="AK12" s="651"/>
      <c r="AL12" s="652">
        <v>0</v>
      </c>
      <c r="AM12" s="653"/>
      <c r="AN12" s="653"/>
      <c r="AO12" s="654"/>
      <c r="AP12" s="644" t="s">
        <v>248</v>
      </c>
      <c r="AQ12" s="645"/>
      <c r="AR12" s="645"/>
      <c r="AS12" s="645"/>
      <c r="AT12" s="645"/>
      <c r="AU12" s="645"/>
      <c r="AV12" s="645"/>
      <c r="AW12" s="645"/>
      <c r="AX12" s="645"/>
      <c r="AY12" s="645"/>
      <c r="AZ12" s="645"/>
      <c r="BA12" s="645"/>
      <c r="BB12" s="645"/>
      <c r="BC12" s="645"/>
      <c r="BD12" s="645"/>
      <c r="BE12" s="645"/>
      <c r="BF12" s="646"/>
      <c r="BG12" s="647">
        <v>5500838</v>
      </c>
      <c r="BH12" s="648"/>
      <c r="BI12" s="648"/>
      <c r="BJ12" s="648"/>
      <c r="BK12" s="648"/>
      <c r="BL12" s="648"/>
      <c r="BM12" s="648"/>
      <c r="BN12" s="649"/>
      <c r="BO12" s="650">
        <v>48</v>
      </c>
      <c r="BP12" s="650"/>
      <c r="BQ12" s="650"/>
      <c r="BR12" s="650"/>
      <c r="BS12" s="656">
        <v>365417</v>
      </c>
      <c r="BT12" s="648"/>
      <c r="BU12" s="648"/>
      <c r="BV12" s="648"/>
      <c r="BW12" s="648"/>
      <c r="BX12" s="648"/>
      <c r="BY12" s="648"/>
      <c r="BZ12" s="648"/>
      <c r="CA12" s="648"/>
      <c r="CB12" s="657"/>
      <c r="CD12" s="662" t="s">
        <v>249</v>
      </c>
      <c r="CE12" s="663"/>
      <c r="CF12" s="663"/>
      <c r="CG12" s="663"/>
      <c r="CH12" s="663"/>
      <c r="CI12" s="663"/>
      <c r="CJ12" s="663"/>
      <c r="CK12" s="663"/>
      <c r="CL12" s="663"/>
      <c r="CM12" s="663"/>
      <c r="CN12" s="663"/>
      <c r="CO12" s="663"/>
      <c r="CP12" s="663"/>
      <c r="CQ12" s="664"/>
      <c r="CR12" s="647">
        <v>804509</v>
      </c>
      <c r="CS12" s="648"/>
      <c r="CT12" s="648"/>
      <c r="CU12" s="648"/>
      <c r="CV12" s="648"/>
      <c r="CW12" s="648"/>
      <c r="CX12" s="648"/>
      <c r="CY12" s="649"/>
      <c r="CZ12" s="650">
        <v>1.5</v>
      </c>
      <c r="DA12" s="650"/>
      <c r="DB12" s="650"/>
      <c r="DC12" s="650"/>
      <c r="DD12" s="656">
        <v>5585</v>
      </c>
      <c r="DE12" s="648"/>
      <c r="DF12" s="648"/>
      <c r="DG12" s="648"/>
      <c r="DH12" s="648"/>
      <c r="DI12" s="648"/>
      <c r="DJ12" s="648"/>
      <c r="DK12" s="648"/>
      <c r="DL12" s="648"/>
      <c r="DM12" s="648"/>
      <c r="DN12" s="648"/>
      <c r="DO12" s="648"/>
      <c r="DP12" s="649"/>
      <c r="DQ12" s="656">
        <v>582246</v>
      </c>
      <c r="DR12" s="648"/>
      <c r="DS12" s="648"/>
      <c r="DT12" s="648"/>
      <c r="DU12" s="648"/>
      <c r="DV12" s="648"/>
      <c r="DW12" s="648"/>
      <c r="DX12" s="648"/>
      <c r="DY12" s="648"/>
      <c r="DZ12" s="648"/>
      <c r="EA12" s="648"/>
      <c r="EB12" s="648"/>
      <c r="EC12" s="657"/>
    </row>
    <row r="13" spans="2:143" ht="11.25" customHeight="1" x14ac:dyDescent="0.2">
      <c r="B13" s="644" t="s">
        <v>250</v>
      </c>
      <c r="C13" s="645"/>
      <c r="D13" s="645"/>
      <c r="E13" s="645"/>
      <c r="F13" s="645"/>
      <c r="G13" s="645"/>
      <c r="H13" s="645"/>
      <c r="I13" s="645"/>
      <c r="J13" s="645"/>
      <c r="K13" s="645"/>
      <c r="L13" s="645"/>
      <c r="M13" s="645"/>
      <c r="N13" s="645"/>
      <c r="O13" s="645"/>
      <c r="P13" s="645"/>
      <c r="Q13" s="646"/>
      <c r="R13" s="647" t="s">
        <v>128</v>
      </c>
      <c r="S13" s="648"/>
      <c r="T13" s="648"/>
      <c r="U13" s="648"/>
      <c r="V13" s="648"/>
      <c r="W13" s="648"/>
      <c r="X13" s="648"/>
      <c r="Y13" s="649"/>
      <c r="Z13" s="650" t="s">
        <v>128</v>
      </c>
      <c r="AA13" s="650"/>
      <c r="AB13" s="650"/>
      <c r="AC13" s="650"/>
      <c r="AD13" s="651" t="s">
        <v>128</v>
      </c>
      <c r="AE13" s="651"/>
      <c r="AF13" s="651"/>
      <c r="AG13" s="651"/>
      <c r="AH13" s="651"/>
      <c r="AI13" s="651"/>
      <c r="AJ13" s="651"/>
      <c r="AK13" s="651"/>
      <c r="AL13" s="652" t="s">
        <v>128</v>
      </c>
      <c r="AM13" s="653"/>
      <c r="AN13" s="653"/>
      <c r="AO13" s="654"/>
      <c r="AP13" s="644" t="s">
        <v>251</v>
      </c>
      <c r="AQ13" s="645"/>
      <c r="AR13" s="645"/>
      <c r="AS13" s="645"/>
      <c r="AT13" s="645"/>
      <c r="AU13" s="645"/>
      <c r="AV13" s="645"/>
      <c r="AW13" s="645"/>
      <c r="AX13" s="645"/>
      <c r="AY13" s="645"/>
      <c r="AZ13" s="645"/>
      <c r="BA13" s="645"/>
      <c r="BB13" s="645"/>
      <c r="BC13" s="645"/>
      <c r="BD13" s="645"/>
      <c r="BE13" s="645"/>
      <c r="BF13" s="646"/>
      <c r="BG13" s="647">
        <v>5474208</v>
      </c>
      <c r="BH13" s="648"/>
      <c r="BI13" s="648"/>
      <c r="BJ13" s="648"/>
      <c r="BK13" s="648"/>
      <c r="BL13" s="648"/>
      <c r="BM13" s="648"/>
      <c r="BN13" s="649"/>
      <c r="BO13" s="650">
        <v>47.8</v>
      </c>
      <c r="BP13" s="650"/>
      <c r="BQ13" s="650"/>
      <c r="BR13" s="650"/>
      <c r="BS13" s="656">
        <v>365417</v>
      </c>
      <c r="BT13" s="648"/>
      <c r="BU13" s="648"/>
      <c r="BV13" s="648"/>
      <c r="BW13" s="648"/>
      <c r="BX13" s="648"/>
      <c r="BY13" s="648"/>
      <c r="BZ13" s="648"/>
      <c r="CA13" s="648"/>
      <c r="CB13" s="657"/>
      <c r="CD13" s="662" t="s">
        <v>252</v>
      </c>
      <c r="CE13" s="663"/>
      <c r="CF13" s="663"/>
      <c r="CG13" s="663"/>
      <c r="CH13" s="663"/>
      <c r="CI13" s="663"/>
      <c r="CJ13" s="663"/>
      <c r="CK13" s="663"/>
      <c r="CL13" s="663"/>
      <c r="CM13" s="663"/>
      <c r="CN13" s="663"/>
      <c r="CO13" s="663"/>
      <c r="CP13" s="663"/>
      <c r="CQ13" s="664"/>
      <c r="CR13" s="647">
        <v>3952073</v>
      </c>
      <c r="CS13" s="648"/>
      <c r="CT13" s="648"/>
      <c r="CU13" s="648"/>
      <c r="CV13" s="648"/>
      <c r="CW13" s="648"/>
      <c r="CX13" s="648"/>
      <c r="CY13" s="649"/>
      <c r="CZ13" s="650">
        <v>7.5</v>
      </c>
      <c r="DA13" s="650"/>
      <c r="DB13" s="650"/>
      <c r="DC13" s="650"/>
      <c r="DD13" s="656">
        <v>2054058</v>
      </c>
      <c r="DE13" s="648"/>
      <c r="DF13" s="648"/>
      <c r="DG13" s="648"/>
      <c r="DH13" s="648"/>
      <c r="DI13" s="648"/>
      <c r="DJ13" s="648"/>
      <c r="DK13" s="648"/>
      <c r="DL13" s="648"/>
      <c r="DM13" s="648"/>
      <c r="DN13" s="648"/>
      <c r="DO13" s="648"/>
      <c r="DP13" s="649"/>
      <c r="DQ13" s="656">
        <v>1988465</v>
      </c>
      <c r="DR13" s="648"/>
      <c r="DS13" s="648"/>
      <c r="DT13" s="648"/>
      <c r="DU13" s="648"/>
      <c r="DV13" s="648"/>
      <c r="DW13" s="648"/>
      <c r="DX13" s="648"/>
      <c r="DY13" s="648"/>
      <c r="DZ13" s="648"/>
      <c r="EA13" s="648"/>
      <c r="EB13" s="648"/>
      <c r="EC13" s="657"/>
    </row>
    <row r="14" spans="2:143" ht="11.25" customHeight="1" x14ac:dyDescent="0.2">
      <c r="B14" s="644" t="s">
        <v>253</v>
      </c>
      <c r="C14" s="645"/>
      <c r="D14" s="645"/>
      <c r="E14" s="645"/>
      <c r="F14" s="645"/>
      <c r="G14" s="645"/>
      <c r="H14" s="645"/>
      <c r="I14" s="645"/>
      <c r="J14" s="645"/>
      <c r="K14" s="645"/>
      <c r="L14" s="645"/>
      <c r="M14" s="645"/>
      <c r="N14" s="645"/>
      <c r="O14" s="645"/>
      <c r="P14" s="645"/>
      <c r="Q14" s="646"/>
      <c r="R14" s="647">
        <v>532</v>
      </c>
      <c r="S14" s="648"/>
      <c r="T14" s="648"/>
      <c r="U14" s="648"/>
      <c r="V14" s="648"/>
      <c r="W14" s="648"/>
      <c r="X14" s="648"/>
      <c r="Y14" s="649"/>
      <c r="Z14" s="650">
        <v>0</v>
      </c>
      <c r="AA14" s="650"/>
      <c r="AB14" s="650"/>
      <c r="AC14" s="650"/>
      <c r="AD14" s="651">
        <v>532</v>
      </c>
      <c r="AE14" s="651"/>
      <c r="AF14" s="651"/>
      <c r="AG14" s="651"/>
      <c r="AH14" s="651"/>
      <c r="AI14" s="651"/>
      <c r="AJ14" s="651"/>
      <c r="AK14" s="651"/>
      <c r="AL14" s="652">
        <v>0</v>
      </c>
      <c r="AM14" s="653"/>
      <c r="AN14" s="653"/>
      <c r="AO14" s="654"/>
      <c r="AP14" s="644" t="s">
        <v>254</v>
      </c>
      <c r="AQ14" s="645"/>
      <c r="AR14" s="645"/>
      <c r="AS14" s="645"/>
      <c r="AT14" s="645"/>
      <c r="AU14" s="645"/>
      <c r="AV14" s="645"/>
      <c r="AW14" s="645"/>
      <c r="AX14" s="645"/>
      <c r="AY14" s="645"/>
      <c r="AZ14" s="645"/>
      <c r="BA14" s="645"/>
      <c r="BB14" s="645"/>
      <c r="BC14" s="645"/>
      <c r="BD14" s="645"/>
      <c r="BE14" s="645"/>
      <c r="BF14" s="646"/>
      <c r="BG14" s="647">
        <v>283179</v>
      </c>
      <c r="BH14" s="648"/>
      <c r="BI14" s="648"/>
      <c r="BJ14" s="648"/>
      <c r="BK14" s="648"/>
      <c r="BL14" s="648"/>
      <c r="BM14" s="648"/>
      <c r="BN14" s="649"/>
      <c r="BO14" s="650">
        <v>2.5</v>
      </c>
      <c r="BP14" s="650"/>
      <c r="BQ14" s="650"/>
      <c r="BR14" s="650"/>
      <c r="BS14" s="656" t="s">
        <v>128</v>
      </c>
      <c r="BT14" s="648"/>
      <c r="BU14" s="648"/>
      <c r="BV14" s="648"/>
      <c r="BW14" s="648"/>
      <c r="BX14" s="648"/>
      <c r="BY14" s="648"/>
      <c r="BZ14" s="648"/>
      <c r="CA14" s="648"/>
      <c r="CB14" s="657"/>
      <c r="CD14" s="662" t="s">
        <v>255</v>
      </c>
      <c r="CE14" s="663"/>
      <c r="CF14" s="663"/>
      <c r="CG14" s="663"/>
      <c r="CH14" s="663"/>
      <c r="CI14" s="663"/>
      <c r="CJ14" s="663"/>
      <c r="CK14" s="663"/>
      <c r="CL14" s="663"/>
      <c r="CM14" s="663"/>
      <c r="CN14" s="663"/>
      <c r="CO14" s="663"/>
      <c r="CP14" s="663"/>
      <c r="CQ14" s="664"/>
      <c r="CR14" s="647">
        <v>2308577</v>
      </c>
      <c r="CS14" s="648"/>
      <c r="CT14" s="648"/>
      <c r="CU14" s="648"/>
      <c r="CV14" s="648"/>
      <c r="CW14" s="648"/>
      <c r="CX14" s="648"/>
      <c r="CY14" s="649"/>
      <c r="CZ14" s="650">
        <v>4.4000000000000004</v>
      </c>
      <c r="DA14" s="650"/>
      <c r="DB14" s="650"/>
      <c r="DC14" s="650"/>
      <c r="DD14" s="656">
        <v>1048437</v>
      </c>
      <c r="DE14" s="648"/>
      <c r="DF14" s="648"/>
      <c r="DG14" s="648"/>
      <c r="DH14" s="648"/>
      <c r="DI14" s="648"/>
      <c r="DJ14" s="648"/>
      <c r="DK14" s="648"/>
      <c r="DL14" s="648"/>
      <c r="DM14" s="648"/>
      <c r="DN14" s="648"/>
      <c r="DO14" s="648"/>
      <c r="DP14" s="649"/>
      <c r="DQ14" s="656">
        <v>1200520</v>
      </c>
      <c r="DR14" s="648"/>
      <c r="DS14" s="648"/>
      <c r="DT14" s="648"/>
      <c r="DU14" s="648"/>
      <c r="DV14" s="648"/>
      <c r="DW14" s="648"/>
      <c r="DX14" s="648"/>
      <c r="DY14" s="648"/>
      <c r="DZ14" s="648"/>
      <c r="EA14" s="648"/>
      <c r="EB14" s="648"/>
      <c r="EC14" s="657"/>
    </row>
    <row r="15" spans="2:143" ht="11.25" customHeight="1" x14ac:dyDescent="0.2">
      <c r="B15" s="644" t="s">
        <v>256</v>
      </c>
      <c r="C15" s="645"/>
      <c r="D15" s="645"/>
      <c r="E15" s="645"/>
      <c r="F15" s="645"/>
      <c r="G15" s="645"/>
      <c r="H15" s="645"/>
      <c r="I15" s="645"/>
      <c r="J15" s="645"/>
      <c r="K15" s="645"/>
      <c r="L15" s="645"/>
      <c r="M15" s="645"/>
      <c r="N15" s="645"/>
      <c r="O15" s="645"/>
      <c r="P15" s="645"/>
      <c r="Q15" s="646"/>
      <c r="R15" s="647" t="s">
        <v>128</v>
      </c>
      <c r="S15" s="648"/>
      <c r="T15" s="648"/>
      <c r="U15" s="648"/>
      <c r="V15" s="648"/>
      <c r="W15" s="648"/>
      <c r="X15" s="648"/>
      <c r="Y15" s="649"/>
      <c r="Z15" s="650" t="s">
        <v>128</v>
      </c>
      <c r="AA15" s="650"/>
      <c r="AB15" s="650"/>
      <c r="AC15" s="650"/>
      <c r="AD15" s="651" t="s">
        <v>128</v>
      </c>
      <c r="AE15" s="651"/>
      <c r="AF15" s="651"/>
      <c r="AG15" s="651"/>
      <c r="AH15" s="651"/>
      <c r="AI15" s="651"/>
      <c r="AJ15" s="651"/>
      <c r="AK15" s="651"/>
      <c r="AL15" s="652" t="s">
        <v>128</v>
      </c>
      <c r="AM15" s="653"/>
      <c r="AN15" s="653"/>
      <c r="AO15" s="654"/>
      <c r="AP15" s="644" t="s">
        <v>257</v>
      </c>
      <c r="AQ15" s="645"/>
      <c r="AR15" s="645"/>
      <c r="AS15" s="645"/>
      <c r="AT15" s="645"/>
      <c r="AU15" s="645"/>
      <c r="AV15" s="645"/>
      <c r="AW15" s="645"/>
      <c r="AX15" s="645"/>
      <c r="AY15" s="645"/>
      <c r="AZ15" s="645"/>
      <c r="BA15" s="645"/>
      <c r="BB15" s="645"/>
      <c r="BC15" s="645"/>
      <c r="BD15" s="645"/>
      <c r="BE15" s="645"/>
      <c r="BF15" s="646"/>
      <c r="BG15" s="647">
        <v>538308</v>
      </c>
      <c r="BH15" s="648"/>
      <c r="BI15" s="648"/>
      <c r="BJ15" s="648"/>
      <c r="BK15" s="648"/>
      <c r="BL15" s="648"/>
      <c r="BM15" s="648"/>
      <c r="BN15" s="649"/>
      <c r="BO15" s="650">
        <v>4.7</v>
      </c>
      <c r="BP15" s="650"/>
      <c r="BQ15" s="650"/>
      <c r="BR15" s="650"/>
      <c r="BS15" s="656" t="s">
        <v>128</v>
      </c>
      <c r="BT15" s="648"/>
      <c r="BU15" s="648"/>
      <c r="BV15" s="648"/>
      <c r="BW15" s="648"/>
      <c r="BX15" s="648"/>
      <c r="BY15" s="648"/>
      <c r="BZ15" s="648"/>
      <c r="CA15" s="648"/>
      <c r="CB15" s="657"/>
      <c r="CD15" s="662" t="s">
        <v>258</v>
      </c>
      <c r="CE15" s="663"/>
      <c r="CF15" s="663"/>
      <c r="CG15" s="663"/>
      <c r="CH15" s="663"/>
      <c r="CI15" s="663"/>
      <c r="CJ15" s="663"/>
      <c r="CK15" s="663"/>
      <c r="CL15" s="663"/>
      <c r="CM15" s="663"/>
      <c r="CN15" s="663"/>
      <c r="CO15" s="663"/>
      <c r="CP15" s="663"/>
      <c r="CQ15" s="664"/>
      <c r="CR15" s="647">
        <v>5195639</v>
      </c>
      <c r="CS15" s="648"/>
      <c r="CT15" s="648"/>
      <c r="CU15" s="648"/>
      <c r="CV15" s="648"/>
      <c r="CW15" s="648"/>
      <c r="CX15" s="648"/>
      <c r="CY15" s="649"/>
      <c r="CZ15" s="650">
        <v>9.8000000000000007</v>
      </c>
      <c r="DA15" s="650"/>
      <c r="DB15" s="650"/>
      <c r="DC15" s="650"/>
      <c r="DD15" s="656">
        <v>1645897</v>
      </c>
      <c r="DE15" s="648"/>
      <c r="DF15" s="648"/>
      <c r="DG15" s="648"/>
      <c r="DH15" s="648"/>
      <c r="DI15" s="648"/>
      <c r="DJ15" s="648"/>
      <c r="DK15" s="648"/>
      <c r="DL15" s="648"/>
      <c r="DM15" s="648"/>
      <c r="DN15" s="648"/>
      <c r="DO15" s="648"/>
      <c r="DP15" s="649"/>
      <c r="DQ15" s="656">
        <v>3001513</v>
      </c>
      <c r="DR15" s="648"/>
      <c r="DS15" s="648"/>
      <c r="DT15" s="648"/>
      <c r="DU15" s="648"/>
      <c r="DV15" s="648"/>
      <c r="DW15" s="648"/>
      <c r="DX15" s="648"/>
      <c r="DY15" s="648"/>
      <c r="DZ15" s="648"/>
      <c r="EA15" s="648"/>
      <c r="EB15" s="648"/>
      <c r="EC15" s="657"/>
    </row>
    <row r="16" spans="2:143" ht="11.25" customHeight="1" x14ac:dyDescent="0.2">
      <c r="B16" s="644" t="s">
        <v>259</v>
      </c>
      <c r="C16" s="645"/>
      <c r="D16" s="645"/>
      <c r="E16" s="645"/>
      <c r="F16" s="645"/>
      <c r="G16" s="645"/>
      <c r="H16" s="645"/>
      <c r="I16" s="645"/>
      <c r="J16" s="645"/>
      <c r="K16" s="645"/>
      <c r="L16" s="645"/>
      <c r="M16" s="645"/>
      <c r="N16" s="645"/>
      <c r="O16" s="645"/>
      <c r="P16" s="645"/>
      <c r="Q16" s="646"/>
      <c r="R16" s="647">
        <v>62370</v>
      </c>
      <c r="S16" s="648"/>
      <c r="T16" s="648"/>
      <c r="U16" s="648"/>
      <c r="V16" s="648"/>
      <c r="W16" s="648"/>
      <c r="X16" s="648"/>
      <c r="Y16" s="649"/>
      <c r="Z16" s="650">
        <v>0.1</v>
      </c>
      <c r="AA16" s="650"/>
      <c r="AB16" s="650"/>
      <c r="AC16" s="650"/>
      <c r="AD16" s="651">
        <v>62370</v>
      </c>
      <c r="AE16" s="651"/>
      <c r="AF16" s="651"/>
      <c r="AG16" s="651"/>
      <c r="AH16" s="651"/>
      <c r="AI16" s="651"/>
      <c r="AJ16" s="651"/>
      <c r="AK16" s="651"/>
      <c r="AL16" s="652">
        <v>0.3</v>
      </c>
      <c r="AM16" s="653"/>
      <c r="AN16" s="653"/>
      <c r="AO16" s="654"/>
      <c r="AP16" s="644" t="s">
        <v>260</v>
      </c>
      <c r="AQ16" s="645"/>
      <c r="AR16" s="645"/>
      <c r="AS16" s="645"/>
      <c r="AT16" s="645"/>
      <c r="AU16" s="645"/>
      <c r="AV16" s="645"/>
      <c r="AW16" s="645"/>
      <c r="AX16" s="645"/>
      <c r="AY16" s="645"/>
      <c r="AZ16" s="645"/>
      <c r="BA16" s="645"/>
      <c r="BB16" s="645"/>
      <c r="BC16" s="645"/>
      <c r="BD16" s="645"/>
      <c r="BE16" s="645"/>
      <c r="BF16" s="646"/>
      <c r="BG16" s="647" t="s">
        <v>236</v>
      </c>
      <c r="BH16" s="648"/>
      <c r="BI16" s="648"/>
      <c r="BJ16" s="648"/>
      <c r="BK16" s="648"/>
      <c r="BL16" s="648"/>
      <c r="BM16" s="648"/>
      <c r="BN16" s="649"/>
      <c r="BO16" s="650" t="s">
        <v>128</v>
      </c>
      <c r="BP16" s="650"/>
      <c r="BQ16" s="650"/>
      <c r="BR16" s="650"/>
      <c r="BS16" s="656" t="s">
        <v>128</v>
      </c>
      <c r="BT16" s="648"/>
      <c r="BU16" s="648"/>
      <c r="BV16" s="648"/>
      <c r="BW16" s="648"/>
      <c r="BX16" s="648"/>
      <c r="BY16" s="648"/>
      <c r="BZ16" s="648"/>
      <c r="CA16" s="648"/>
      <c r="CB16" s="657"/>
      <c r="CD16" s="662" t="s">
        <v>261</v>
      </c>
      <c r="CE16" s="663"/>
      <c r="CF16" s="663"/>
      <c r="CG16" s="663"/>
      <c r="CH16" s="663"/>
      <c r="CI16" s="663"/>
      <c r="CJ16" s="663"/>
      <c r="CK16" s="663"/>
      <c r="CL16" s="663"/>
      <c r="CM16" s="663"/>
      <c r="CN16" s="663"/>
      <c r="CO16" s="663"/>
      <c r="CP16" s="663"/>
      <c r="CQ16" s="664"/>
      <c r="CR16" s="647">
        <v>864237</v>
      </c>
      <c r="CS16" s="648"/>
      <c r="CT16" s="648"/>
      <c r="CU16" s="648"/>
      <c r="CV16" s="648"/>
      <c r="CW16" s="648"/>
      <c r="CX16" s="648"/>
      <c r="CY16" s="649"/>
      <c r="CZ16" s="650">
        <v>1.6</v>
      </c>
      <c r="DA16" s="650"/>
      <c r="DB16" s="650"/>
      <c r="DC16" s="650"/>
      <c r="DD16" s="656" t="s">
        <v>128</v>
      </c>
      <c r="DE16" s="648"/>
      <c r="DF16" s="648"/>
      <c r="DG16" s="648"/>
      <c r="DH16" s="648"/>
      <c r="DI16" s="648"/>
      <c r="DJ16" s="648"/>
      <c r="DK16" s="648"/>
      <c r="DL16" s="648"/>
      <c r="DM16" s="648"/>
      <c r="DN16" s="648"/>
      <c r="DO16" s="648"/>
      <c r="DP16" s="649"/>
      <c r="DQ16" s="656">
        <v>26105</v>
      </c>
      <c r="DR16" s="648"/>
      <c r="DS16" s="648"/>
      <c r="DT16" s="648"/>
      <c r="DU16" s="648"/>
      <c r="DV16" s="648"/>
      <c r="DW16" s="648"/>
      <c r="DX16" s="648"/>
      <c r="DY16" s="648"/>
      <c r="DZ16" s="648"/>
      <c r="EA16" s="648"/>
      <c r="EB16" s="648"/>
      <c r="EC16" s="657"/>
    </row>
    <row r="17" spans="2:133" ht="11.25" customHeight="1" x14ac:dyDescent="0.2">
      <c r="B17" s="644" t="s">
        <v>262</v>
      </c>
      <c r="C17" s="645"/>
      <c r="D17" s="645"/>
      <c r="E17" s="645"/>
      <c r="F17" s="645"/>
      <c r="G17" s="645"/>
      <c r="H17" s="645"/>
      <c r="I17" s="645"/>
      <c r="J17" s="645"/>
      <c r="K17" s="645"/>
      <c r="L17" s="645"/>
      <c r="M17" s="645"/>
      <c r="N17" s="645"/>
      <c r="O17" s="645"/>
      <c r="P17" s="645"/>
      <c r="Q17" s="646"/>
      <c r="R17" s="647">
        <v>106076</v>
      </c>
      <c r="S17" s="648"/>
      <c r="T17" s="648"/>
      <c r="U17" s="648"/>
      <c r="V17" s="648"/>
      <c r="W17" s="648"/>
      <c r="X17" s="648"/>
      <c r="Y17" s="649"/>
      <c r="Z17" s="650">
        <v>0.2</v>
      </c>
      <c r="AA17" s="650"/>
      <c r="AB17" s="650"/>
      <c r="AC17" s="650"/>
      <c r="AD17" s="651">
        <v>106076</v>
      </c>
      <c r="AE17" s="651"/>
      <c r="AF17" s="651"/>
      <c r="AG17" s="651"/>
      <c r="AH17" s="651"/>
      <c r="AI17" s="651"/>
      <c r="AJ17" s="651"/>
      <c r="AK17" s="651"/>
      <c r="AL17" s="652">
        <v>0.5</v>
      </c>
      <c r="AM17" s="653"/>
      <c r="AN17" s="653"/>
      <c r="AO17" s="654"/>
      <c r="AP17" s="644" t="s">
        <v>263</v>
      </c>
      <c r="AQ17" s="645"/>
      <c r="AR17" s="645"/>
      <c r="AS17" s="645"/>
      <c r="AT17" s="645"/>
      <c r="AU17" s="645"/>
      <c r="AV17" s="645"/>
      <c r="AW17" s="645"/>
      <c r="AX17" s="645"/>
      <c r="AY17" s="645"/>
      <c r="AZ17" s="645"/>
      <c r="BA17" s="645"/>
      <c r="BB17" s="645"/>
      <c r="BC17" s="645"/>
      <c r="BD17" s="645"/>
      <c r="BE17" s="645"/>
      <c r="BF17" s="646"/>
      <c r="BG17" s="647" t="s">
        <v>236</v>
      </c>
      <c r="BH17" s="648"/>
      <c r="BI17" s="648"/>
      <c r="BJ17" s="648"/>
      <c r="BK17" s="648"/>
      <c r="BL17" s="648"/>
      <c r="BM17" s="648"/>
      <c r="BN17" s="649"/>
      <c r="BO17" s="650" t="s">
        <v>236</v>
      </c>
      <c r="BP17" s="650"/>
      <c r="BQ17" s="650"/>
      <c r="BR17" s="650"/>
      <c r="BS17" s="656" t="s">
        <v>128</v>
      </c>
      <c r="BT17" s="648"/>
      <c r="BU17" s="648"/>
      <c r="BV17" s="648"/>
      <c r="BW17" s="648"/>
      <c r="BX17" s="648"/>
      <c r="BY17" s="648"/>
      <c r="BZ17" s="648"/>
      <c r="CA17" s="648"/>
      <c r="CB17" s="657"/>
      <c r="CD17" s="662" t="s">
        <v>264</v>
      </c>
      <c r="CE17" s="663"/>
      <c r="CF17" s="663"/>
      <c r="CG17" s="663"/>
      <c r="CH17" s="663"/>
      <c r="CI17" s="663"/>
      <c r="CJ17" s="663"/>
      <c r="CK17" s="663"/>
      <c r="CL17" s="663"/>
      <c r="CM17" s="663"/>
      <c r="CN17" s="663"/>
      <c r="CO17" s="663"/>
      <c r="CP17" s="663"/>
      <c r="CQ17" s="664"/>
      <c r="CR17" s="647">
        <v>5642056</v>
      </c>
      <c r="CS17" s="648"/>
      <c r="CT17" s="648"/>
      <c r="CU17" s="648"/>
      <c r="CV17" s="648"/>
      <c r="CW17" s="648"/>
      <c r="CX17" s="648"/>
      <c r="CY17" s="649"/>
      <c r="CZ17" s="650">
        <v>10.7</v>
      </c>
      <c r="DA17" s="650"/>
      <c r="DB17" s="650"/>
      <c r="DC17" s="650"/>
      <c r="DD17" s="656" t="s">
        <v>128</v>
      </c>
      <c r="DE17" s="648"/>
      <c r="DF17" s="648"/>
      <c r="DG17" s="648"/>
      <c r="DH17" s="648"/>
      <c r="DI17" s="648"/>
      <c r="DJ17" s="648"/>
      <c r="DK17" s="648"/>
      <c r="DL17" s="648"/>
      <c r="DM17" s="648"/>
      <c r="DN17" s="648"/>
      <c r="DO17" s="648"/>
      <c r="DP17" s="649"/>
      <c r="DQ17" s="656">
        <v>5433021</v>
      </c>
      <c r="DR17" s="648"/>
      <c r="DS17" s="648"/>
      <c r="DT17" s="648"/>
      <c r="DU17" s="648"/>
      <c r="DV17" s="648"/>
      <c r="DW17" s="648"/>
      <c r="DX17" s="648"/>
      <c r="DY17" s="648"/>
      <c r="DZ17" s="648"/>
      <c r="EA17" s="648"/>
      <c r="EB17" s="648"/>
      <c r="EC17" s="657"/>
    </row>
    <row r="18" spans="2:133" ht="11.25" customHeight="1" x14ac:dyDescent="0.2">
      <c r="B18" s="644" t="s">
        <v>265</v>
      </c>
      <c r="C18" s="645"/>
      <c r="D18" s="645"/>
      <c r="E18" s="645"/>
      <c r="F18" s="645"/>
      <c r="G18" s="645"/>
      <c r="H18" s="645"/>
      <c r="I18" s="645"/>
      <c r="J18" s="645"/>
      <c r="K18" s="645"/>
      <c r="L18" s="645"/>
      <c r="M18" s="645"/>
      <c r="N18" s="645"/>
      <c r="O18" s="645"/>
      <c r="P18" s="645"/>
      <c r="Q18" s="646"/>
      <c r="R18" s="647">
        <v>112658</v>
      </c>
      <c r="S18" s="648"/>
      <c r="T18" s="648"/>
      <c r="U18" s="648"/>
      <c r="V18" s="648"/>
      <c r="W18" s="648"/>
      <c r="X18" s="648"/>
      <c r="Y18" s="649"/>
      <c r="Z18" s="650">
        <v>0.2</v>
      </c>
      <c r="AA18" s="650"/>
      <c r="AB18" s="650"/>
      <c r="AC18" s="650"/>
      <c r="AD18" s="651">
        <v>112658</v>
      </c>
      <c r="AE18" s="651"/>
      <c r="AF18" s="651"/>
      <c r="AG18" s="651"/>
      <c r="AH18" s="651"/>
      <c r="AI18" s="651"/>
      <c r="AJ18" s="651"/>
      <c r="AK18" s="651"/>
      <c r="AL18" s="652">
        <v>0.5</v>
      </c>
      <c r="AM18" s="653"/>
      <c r="AN18" s="653"/>
      <c r="AO18" s="654"/>
      <c r="AP18" s="644" t="s">
        <v>266</v>
      </c>
      <c r="AQ18" s="645"/>
      <c r="AR18" s="645"/>
      <c r="AS18" s="645"/>
      <c r="AT18" s="645"/>
      <c r="AU18" s="645"/>
      <c r="AV18" s="645"/>
      <c r="AW18" s="645"/>
      <c r="AX18" s="645"/>
      <c r="AY18" s="645"/>
      <c r="AZ18" s="645"/>
      <c r="BA18" s="645"/>
      <c r="BB18" s="645"/>
      <c r="BC18" s="645"/>
      <c r="BD18" s="645"/>
      <c r="BE18" s="645"/>
      <c r="BF18" s="646"/>
      <c r="BG18" s="647" t="s">
        <v>236</v>
      </c>
      <c r="BH18" s="648"/>
      <c r="BI18" s="648"/>
      <c r="BJ18" s="648"/>
      <c r="BK18" s="648"/>
      <c r="BL18" s="648"/>
      <c r="BM18" s="648"/>
      <c r="BN18" s="649"/>
      <c r="BO18" s="650" t="s">
        <v>236</v>
      </c>
      <c r="BP18" s="650"/>
      <c r="BQ18" s="650"/>
      <c r="BR18" s="650"/>
      <c r="BS18" s="656" t="s">
        <v>236</v>
      </c>
      <c r="BT18" s="648"/>
      <c r="BU18" s="648"/>
      <c r="BV18" s="648"/>
      <c r="BW18" s="648"/>
      <c r="BX18" s="648"/>
      <c r="BY18" s="648"/>
      <c r="BZ18" s="648"/>
      <c r="CA18" s="648"/>
      <c r="CB18" s="657"/>
      <c r="CD18" s="662" t="s">
        <v>267</v>
      </c>
      <c r="CE18" s="663"/>
      <c r="CF18" s="663"/>
      <c r="CG18" s="663"/>
      <c r="CH18" s="663"/>
      <c r="CI18" s="663"/>
      <c r="CJ18" s="663"/>
      <c r="CK18" s="663"/>
      <c r="CL18" s="663"/>
      <c r="CM18" s="663"/>
      <c r="CN18" s="663"/>
      <c r="CO18" s="663"/>
      <c r="CP18" s="663"/>
      <c r="CQ18" s="664"/>
      <c r="CR18" s="647" t="s">
        <v>128</v>
      </c>
      <c r="CS18" s="648"/>
      <c r="CT18" s="648"/>
      <c r="CU18" s="648"/>
      <c r="CV18" s="648"/>
      <c r="CW18" s="648"/>
      <c r="CX18" s="648"/>
      <c r="CY18" s="649"/>
      <c r="CZ18" s="650" t="s">
        <v>236</v>
      </c>
      <c r="DA18" s="650"/>
      <c r="DB18" s="650"/>
      <c r="DC18" s="650"/>
      <c r="DD18" s="656" t="s">
        <v>128</v>
      </c>
      <c r="DE18" s="648"/>
      <c r="DF18" s="648"/>
      <c r="DG18" s="648"/>
      <c r="DH18" s="648"/>
      <c r="DI18" s="648"/>
      <c r="DJ18" s="648"/>
      <c r="DK18" s="648"/>
      <c r="DL18" s="648"/>
      <c r="DM18" s="648"/>
      <c r="DN18" s="648"/>
      <c r="DO18" s="648"/>
      <c r="DP18" s="649"/>
      <c r="DQ18" s="656" t="s">
        <v>128</v>
      </c>
      <c r="DR18" s="648"/>
      <c r="DS18" s="648"/>
      <c r="DT18" s="648"/>
      <c r="DU18" s="648"/>
      <c r="DV18" s="648"/>
      <c r="DW18" s="648"/>
      <c r="DX18" s="648"/>
      <c r="DY18" s="648"/>
      <c r="DZ18" s="648"/>
      <c r="EA18" s="648"/>
      <c r="EB18" s="648"/>
      <c r="EC18" s="657"/>
    </row>
    <row r="19" spans="2:133" ht="11.25" customHeight="1" x14ac:dyDescent="0.2">
      <c r="B19" s="644" t="s">
        <v>268</v>
      </c>
      <c r="C19" s="645"/>
      <c r="D19" s="645"/>
      <c r="E19" s="645"/>
      <c r="F19" s="645"/>
      <c r="G19" s="645"/>
      <c r="H19" s="645"/>
      <c r="I19" s="645"/>
      <c r="J19" s="645"/>
      <c r="K19" s="645"/>
      <c r="L19" s="645"/>
      <c r="M19" s="645"/>
      <c r="N19" s="645"/>
      <c r="O19" s="645"/>
      <c r="P19" s="645"/>
      <c r="Q19" s="646"/>
      <c r="R19" s="647">
        <v>76054</v>
      </c>
      <c r="S19" s="648"/>
      <c r="T19" s="648"/>
      <c r="U19" s="648"/>
      <c r="V19" s="648"/>
      <c r="W19" s="648"/>
      <c r="X19" s="648"/>
      <c r="Y19" s="649"/>
      <c r="Z19" s="650">
        <v>0.1</v>
      </c>
      <c r="AA19" s="650"/>
      <c r="AB19" s="650"/>
      <c r="AC19" s="650"/>
      <c r="AD19" s="651">
        <v>76054</v>
      </c>
      <c r="AE19" s="651"/>
      <c r="AF19" s="651"/>
      <c r="AG19" s="651"/>
      <c r="AH19" s="651"/>
      <c r="AI19" s="651"/>
      <c r="AJ19" s="651"/>
      <c r="AK19" s="651"/>
      <c r="AL19" s="652">
        <v>0.3</v>
      </c>
      <c r="AM19" s="653"/>
      <c r="AN19" s="653"/>
      <c r="AO19" s="654"/>
      <c r="AP19" s="644" t="s">
        <v>269</v>
      </c>
      <c r="AQ19" s="645"/>
      <c r="AR19" s="645"/>
      <c r="AS19" s="645"/>
      <c r="AT19" s="645"/>
      <c r="AU19" s="645"/>
      <c r="AV19" s="645"/>
      <c r="AW19" s="645"/>
      <c r="AX19" s="645"/>
      <c r="AY19" s="645"/>
      <c r="AZ19" s="645"/>
      <c r="BA19" s="645"/>
      <c r="BB19" s="645"/>
      <c r="BC19" s="645"/>
      <c r="BD19" s="645"/>
      <c r="BE19" s="645"/>
      <c r="BF19" s="646"/>
      <c r="BG19" s="647">
        <v>254290</v>
      </c>
      <c r="BH19" s="648"/>
      <c r="BI19" s="648"/>
      <c r="BJ19" s="648"/>
      <c r="BK19" s="648"/>
      <c r="BL19" s="648"/>
      <c r="BM19" s="648"/>
      <c r="BN19" s="649"/>
      <c r="BO19" s="650">
        <v>2.2000000000000002</v>
      </c>
      <c r="BP19" s="650"/>
      <c r="BQ19" s="650"/>
      <c r="BR19" s="650"/>
      <c r="BS19" s="656" t="s">
        <v>128</v>
      </c>
      <c r="BT19" s="648"/>
      <c r="BU19" s="648"/>
      <c r="BV19" s="648"/>
      <c r="BW19" s="648"/>
      <c r="BX19" s="648"/>
      <c r="BY19" s="648"/>
      <c r="BZ19" s="648"/>
      <c r="CA19" s="648"/>
      <c r="CB19" s="657"/>
      <c r="CD19" s="662" t="s">
        <v>270</v>
      </c>
      <c r="CE19" s="663"/>
      <c r="CF19" s="663"/>
      <c r="CG19" s="663"/>
      <c r="CH19" s="663"/>
      <c r="CI19" s="663"/>
      <c r="CJ19" s="663"/>
      <c r="CK19" s="663"/>
      <c r="CL19" s="663"/>
      <c r="CM19" s="663"/>
      <c r="CN19" s="663"/>
      <c r="CO19" s="663"/>
      <c r="CP19" s="663"/>
      <c r="CQ19" s="664"/>
      <c r="CR19" s="647" t="s">
        <v>236</v>
      </c>
      <c r="CS19" s="648"/>
      <c r="CT19" s="648"/>
      <c r="CU19" s="648"/>
      <c r="CV19" s="648"/>
      <c r="CW19" s="648"/>
      <c r="CX19" s="648"/>
      <c r="CY19" s="649"/>
      <c r="CZ19" s="650" t="s">
        <v>128</v>
      </c>
      <c r="DA19" s="650"/>
      <c r="DB19" s="650"/>
      <c r="DC19" s="650"/>
      <c r="DD19" s="656" t="s">
        <v>128</v>
      </c>
      <c r="DE19" s="648"/>
      <c r="DF19" s="648"/>
      <c r="DG19" s="648"/>
      <c r="DH19" s="648"/>
      <c r="DI19" s="648"/>
      <c r="DJ19" s="648"/>
      <c r="DK19" s="648"/>
      <c r="DL19" s="648"/>
      <c r="DM19" s="648"/>
      <c r="DN19" s="648"/>
      <c r="DO19" s="648"/>
      <c r="DP19" s="649"/>
      <c r="DQ19" s="656" t="s">
        <v>128</v>
      </c>
      <c r="DR19" s="648"/>
      <c r="DS19" s="648"/>
      <c r="DT19" s="648"/>
      <c r="DU19" s="648"/>
      <c r="DV19" s="648"/>
      <c r="DW19" s="648"/>
      <c r="DX19" s="648"/>
      <c r="DY19" s="648"/>
      <c r="DZ19" s="648"/>
      <c r="EA19" s="648"/>
      <c r="EB19" s="648"/>
      <c r="EC19" s="657"/>
    </row>
    <row r="20" spans="2:133" ht="11.25" customHeight="1" x14ac:dyDescent="0.2">
      <c r="B20" s="644" t="s">
        <v>271</v>
      </c>
      <c r="C20" s="645"/>
      <c r="D20" s="645"/>
      <c r="E20" s="645"/>
      <c r="F20" s="645"/>
      <c r="G20" s="645"/>
      <c r="H20" s="645"/>
      <c r="I20" s="645"/>
      <c r="J20" s="645"/>
      <c r="K20" s="645"/>
      <c r="L20" s="645"/>
      <c r="M20" s="645"/>
      <c r="N20" s="645"/>
      <c r="O20" s="645"/>
      <c r="P20" s="645"/>
      <c r="Q20" s="646"/>
      <c r="R20" s="647">
        <v>27077</v>
      </c>
      <c r="S20" s="648"/>
      <c r="T20" s="648"/>
      <c r="U20" s="648"/>
      <c r="V20" s="648"/>
      <c r="W20" s="648"/>
      <c r="X20" s="648"/>
      <c r="Y20" s="649"/>
      <c r="Z20" s="650">
        <v>0.1</v>
      </c>
      <c r="AA20" s="650"/>
      <c r="AB20" s="650"/>
      <c r="AC20" s="650"/>
      <c r="AD20" s="651">
        <v>27077</v>
      </c>
      <c r="AE20" s="651"/>
      <c r="AF20" s="651"/>
      <c r="AG20" s="651"/>
      <c r="AH20" s="651"/>
      <c r="AI20" s="651"/>
      <c r="AJ20" s="651"/>
      <c r="AK20" s="651"/>
      <c r="AL20" s="652">
        <v>0.1</v>
      </c>
      <c r="AM20" s="653"/>
      <c r="AN20" s="653"/>
      <c r="AO20" s="654"/>
      <c r="AP20" s="644" t="s">
        <v>272</v>
      </c>
      <c r="AQ20" s="645"/>
      <c r="AR20" s="645"/>
      <c r="AS20" s="645"/>
      <c r="AT20" s="645"/>
      <c r="AU20" s="645"/>
      <c r="AV20" s="645"/>
      <c r="AW20" s="645"/>
      <c r="AX20" s="645"/>
      <c r="AY20" s="645"/>
      <c r="AZ20" s="645"/>
      <c r="BA20" s="645"/>
      <c r="BB20" s="645"/>
      <c r="BC20" s="645"/>
      <c r="BD20" s="645"/>
      <c r="BE20" s="645"/>
      <c r="BF20" s="646"/>
      <c r="BG20" s="647">
        <v>254290</v>
      </c>
      <c r="BH20" s="648"/>
      <c r="BI20" s="648"/>
      <c r="BJ20" s="648"/>
      <c r="BK20" s="648"/>
      <c r="BL20" s="648"/>
      <c r="BM20" s="648"/>
      <c r="BN20" s="649"/>
      <c r="BO20" s="650">
        <v>2.2000000000000002</v>
      </c>
      <c r="BP20" s="650"/>
      <c r="BQ20" s="650"/>
      <c r="BR20" s="650"/>
      <c r="BS20" s="656" t="s">
        <v>236</v>
      </c>
      <c r="BT20" s="648"/>
      <c r="BU20" s="648"/>
      <c r="BV20" s="648"/>
      <c r="BW20" s="648"/>
      <c r="BX20" s="648"/>
      <c r="BY20" s="648"/>
      <c r="BZ20" s="648"/>
      <c r="CA20" s="648"/>
      <c r="CB20" s="657"/>
      <c r="CD20" s="662" t="s">
        <v>273</v>
      </c>
      <c r="CE20" s="663"/>
      <c r="CF20" s="663"/>
      <c r="CG20" s="663"/>
      <c r="CH20" s="663"/>
      <c r="CI20" s="663"/>
      <c r="CJ20" s="663"/>
      <c r="CK20" s="663"/>
      <c r="CL20" s="663"/>
      <c r="CM20" s="663"/>
      <c r="CN20" s="663"/>
      <c r="CO20" s="663"/>
      <c r="CP20" s="663"/>
      <c r="CQ20" s="664"/>
      <c r="CR20" s="647">
        <v>52790585</v>
      </c>
      <c r="CS20" s="648"/>
      <c r="CT20" s="648"/>
      <c r="CU20" s="648"/>
      <c r="CV20" s="648"/>
      <c r="CW20" s="648"/>
      <c r="CX20" s="648"/>
      <c r="CY20" s="649"/>
      <c r="CZ20" s="650">
        <v>100</v>
      </c>
      <c r="DA20" s="650"/>
      <c r="DB20" s="650"/>
      <c r="DC20" s="650"/>
      <c r="DD20" s="656">
        <v>5725146</v>
      </c>
      <c r="DE20" s="648"/>
      <c r="DF20" s="648"/>
      <c r="DG20" s="648"/>
      <c r="DH20" s="648"/>
      <c r="DI20" s="648"/>
      <c r="DJ20" s="648"/>
      <c r="DK20" s="648"/>
      <c r="DL20" s="648"/>
      <c r="DM20" s="648"/>
      <c r="DN20" s="648"/>
      <c r="DO20" s="648"/>
      <c r="DP20" s="649"/>
      <c r="DQ20" s="656">
        <v>28323954</v>
      </c>
      <c r="DR20" s="648"/>
      <c r="DS20" s="648"/>
      <c r="DT20" s="648"/>
      <c r="DU20" s="648"/>
      <c r="DV20" s="648"/>
      <c r="DW20" s="648"/>
      <c r="DX20" s="648"/>
      <c r="DY20" s="648"/>
      <c r="DZ20" s="648"/>
      <c r="EA20" s="648"/>
      <c r="EB20" s="648"/>
      <c r="EC20" s="657"/>
    </row>
    <row r="21" spans="2:133" ht="11.25" customHeight="1" x14ac:dyDescent="0.2">
      <c r="B21" s="644" t="s">
        <v>274</v>
      </c>
      <c r="C21" s="645"/>
      <c r="D21" s="645"/>
      <c r="E21" s="645"/>
      <c r="F21" s="645"/>
      <c r="G21" s="645"/>
      <c r="H21" s="645"/>
      <c r="I21" s="645"/>
      <c r="J21" s="645"/>
      <c r="K21" s="645"/>
      <c r="L21" s="645"/>
      <c r="M21" s="645"/>
      <c r="N21" s="645"/>
      <c r="O21" s="645"/>
      <c r="P21" s="645"/>
      <c r="Q21" s="646"/>
      <c r="R21" s="647">
        <v>9527</v>
      </c>
      <c r="S21" s="648"/>
      <c r="T21" s="648"/>
      <c r="U21" s="648"/>
      <c r="V21" s="648"/>
      <c r="W21" s="648"/>
      <c r="X21" s="648"/>
      <c r="Y21" s="649"/>
      <c r="Z21" s="650">
        <v>0</v>
      </c>
      <c r="AA21" s="650"/>
      <c r="AB21" s="650"/>
      <c r="AC21" s="650"/>
      <c r="AD21" s="651">
        <v>9527</v>
      </c>
      <c r="AE21" s="651"/>
      <c r="AF21" s="651"/>
      <c r="AG21" s="651"/>
      <c r="AH21" s="651"/>
      <c r="AI21" s="651"/>
      <c r="AJ21" s="651"/>
      <c r="AK21" s="651"/>
      <c r="AL21" s="652">
        <v>0</v>
      </c>
      <c r="AM21" s="653"/>
      <c r="AN21" s="653"/>
      <c r="AO21" s="654"/>
      <c r="AP21" s="666" t="s">
        <v>275</v>
      </c>
      <c r="AQ21" s="667"/>
      <c r="AR21" s="667"/>
      <c r="AS21" s="667"/>
      <c r="AT21" s="667"/>
      <c r="AU21" s="667"/>
      <c r="AV21" s="667"/>
      <c r="AW21" s="667"/>
      <c r="AX21" s="667"/>
      <c r="AY21" s="667"/>
      <c r="AZ21" s="667"/>
      <c r="BA21" s="667"/>
      <c r="BB21" s="667"/>
      <c r="BC21" s="667"/>
      <c r="BD21" s="667"/>
      <c r="BE21" s="667"/>
      <c r="BF21" s="668"/>
      <c r="BG21" s="647">
        <v>6312</v>
      </c>
      <c r="BH21" s="648"/>
      <c r="BI21" s="648"/>
      <c r="BJ21" s="648"/>
      <c r="BK21" s="648"/>
      <c r="BL21" s="648"/>
      <c r="BM21" s="648"/>
      <c r="BN21" s="649"/>
      <c r="BO21" s="650">
        <v>0.1</v>
      </c>
      <c r="BP21" s="650"/>
      <c r="BQ21" s="650"/>
      <c r="BR21" s="650"/>
      <c r="BS21" s="656" t="s">
        <v>236</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2">
      <c r="B22" s="644" t="s">
        <v>276</v>
      </c>
      <c r="C22" s="645"/>
      <c r="D22" s="645"/>
      <c r="E22" s="645"/>
      <c r="F22" s="645"/>
      <c r="G22" s="645"/>
      <c r="H22" s="645"/>
      <c r="I22" s="645"/>
      <c r="J22" s="645"/>
      <c r="K22" s="645"/>
      <c r="L22" s="645"/>
      <c r="M22" s="645"/>
      <c r="N22" s="645"/>
      <c r="O22" s="645"/>
      <c r="P22" s="645"/>
      <c r="Q22" s="646"/>
      <c r="R22" s="647">
        <v>10438975</v>
      </c>
      <c r="S22" s="648"/>
      <c r="T22" s="648"/>
      <c r="U22" s="648"/>
      <c r="V22" s="648"/>
      <c r="W22" s="648"/>
      <c r="X22" s="648"/>
      <c r="Y22" s="649"/>
      <c r="Z22" s="650">
        <v>19.3</v>
      </c>
      <c r="AA22" s="650"/>
      <c r="AB22" s="650"/>
      <c r="AC22" s="650"/>
      <c r="AD22" s="651">
        <v>9119076</v>
      </c>
      <c r="AE22" s="651"/>
      <c r="AF22" s="651"/>
      <c r="AG22" s="651"/>
      <c r="AH22" s="651"/>
      <c r="AI22" s="651"/>
      <c r="AJ22" s="651"/>
      <c r="AK22" s="651"/>
      <c r="AL22" s="652">
        <v>39</v>
      </c>
      <c r="AM22" s="653"/>
      <c r="AN22" s="653"/>
      <c r="AO22" s="654"/>
      <c r="AP22" s="666" t="s">
        <v>277</v>
      </c>
      <c r="AQ22" s="667"/>
      <c r="AR22" s="667"/>
      <c r="AS22" s="667"/>
      <c r="AT22" s="667"/>
      <c r="AU22" s="667"/>
      <c r="AV22" s="667"/>
      <c r="AW22" s="667"/>
      <c r="AX22" s="667"/>
      <c r="AY22" s="667"/>
      <c r="AZ22" s="667"/>
      <c r="BA22" s="667"/>
      <c r="BB22" s="667"/>
      <c r="BC22" s="667"/>
      <c r="BD22" s="667"/>
      <c r="BE22" s="667"/>
      <c r="BF22" s="668"/>
      <c r="BG22" s="647" t="s">
        <v>128</v>
      </c>
      <c r="BH22" s="648"/>
      <c r="BI22" s="648"/>
      <c r="BJ22" s="648"/>
      <c r="BK22" s="648"/>
      <c r="BL22" s="648"/>
      <c r="BM22" s="648"/>
      <c r="BN22" s="649"/>
      <c r="BO22" s="650" t="s">
        <v>236</v>
      </c>
      <c r="BP22" s="650"/>
      <c r="BQ22" s="650"/>
      <c r="BR22" s="650"/>
      <c r="BS22" s="656" t="s">
        <v>128</v>
      </c>
      <c r="BT22" s="648"/>
      <c r="BU22" s="648"/>
      <c r="BV22" s="648"/>
      <c r="BW22" s="648"/>
      <c r="BX22" s="648"/>
      <c r="BY22" s="648"/>
      <c r="BZ22" s="648"/>
      <c r="CA22" s="648"/>
      <c r="CB22" s="657"/>
      <c r="CD22" s="629" t="s">
        <v>278</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2">
      <c r="B23" s="644" t="s">
        <v>279</v>
      </c>
      <c r="C23" s="645"/>
      <c r="D23" s="645"/>
      <c r="E23" s="645"/>
      <c r="F23" s="645"/>
      <c r="G23" s="645"/>
      <c r="H23" s="645"/>
      <c r="I23" s="645"/>
      <c r="J23" s="645"/>
      <c r="K23" s="645"/>
      <c r="L23" s="645"/>
      <c r="M23" s="645"/>
      <c r="N23" s="645"/>
      <c r="O23" s="645"/>
      <c r="P23" s="645"/>
      <c r="Q23" s="646"/>
      <c r="R23" s="647">
        <v>9119076</v>
      </c>
      <c r="S23" s="648"/>
      <c r="T23" s="648"/>
      <c r="U23" s="648"/>
      <c r="V23" s="648"/>
      <c r="W23" s="648"/>
      <c r="X23" s="648"/>
      <c r="Y23" s="649"/>
      <c r="Z23" s="650">
        <v>16.8</v>
      </c>
      <c r="AA23" s="650"/>
      <c r="AB23" s="650"/>
      <c r="AC23" s="650"/>
      <c r="AD23" s="651">
        <v>9119076</v>
      </c>
      <c r="AE23" s="651"/>
      <c r="AF23" s="651"/>
      <c r="AG23" s="651"/>
      <c r="AH23" s="651"/>
      <c r="AI23" s="651"/>
      <c r="AJ23" s="651"/>
      <c r="AK23" s="651"/>
      <c r="AL23" s="652">
        <v>39</v>
      </c>
      <c r="AM23" s="653"/>
      <c r="AN23" s="653"/>
      <c r="AO23" s="654"/>
      <c r="AP23" s="666" t="s">
        <v>280</v>
      </c>
      <c r="AQ23" s="667"/>
      <c r="AR23" s="667"/>
      <c r="AS23" s="667"/>
      <c r="AT23" s="667"/>
      <c r="AU23" s="667"/>
      <c r="AV23" s="667"/>
      <c r="AW23" s="667"/>
      <c r="AX23" s="667"/>
      <c r="AY23" s="667"/>
      <c r="AZ23" s="667"/>
      <c r="BA23" s="667"/>
      <c r="BB23" s="667"/>
      <c r="BC23" s="667"/>
      <c r="BD23" s="667"/>
      <c r="BE23" s="667"/>
      <c r="BF23" s="668"/>
      <c r="BG23" s="647">
        <v>247978</v>
      </c>
      <c r="BH23" s="648"/>
      <c r="BI23" s="648"/>
      <c r="BJ23" s="648"/>
      <c r="BK23" s="648"/>
      <c r="BL23" s="648"/>
      <c r="BM23" s="648"/>
      <c r="BN23" s="649"/>
      <c r="BO23" s="650">
        <v>2.2000000000000002</v>
      </c>
      <c r="BP23" s="650"/>
      <c r="BQ23" s="650"/>
      <c r="BR23" s="650"/>
      <c r="BS23" s="656" t="s">
        <v>128</v>
      </c>
      <c r="BT23" s="648"/>
      <c r="BU23" s="648"/>
      <c r="BV23" s="648"/>
      <c r="BW23" s="648"/>
      <c r="BX23" s="648"/>
      <c r="BY23" s="648"/>
      <c r="BZ23" s="648"/>
      <c r="CA23" s="648"/>
      <c r="CB23" s="657"/>
      <c r="CD23" s="629" t="s">
        <v>219</v>
      </c>
      <c r="CE23" s="630"/>
      <c r="CF23" s="630"/>
      <c r="CG23" s="630"/>
      <c r="CH23" s="630"/>
      <c r="CI23" s="630"/>
      <c r="CJ23" s="630"/>
      <c r="CK23" s="630"/>
      <c r="CL23" s="630"/>
      <c r="CM23" s="630"/>
      <c r="CN23" s="630"/>
      <c r="CO23" s="630"/>
      <c r="CP23" s="630"/>
      <c r="CQ23" s="631"/>
      <c r="CR23" s="629" t="s">
        <v>281</v>
      </c>
      <c r="CS23" s="630"/>
      <c r="CT23" s="630"/>
      <c r="CU23" s="630"/>
      <c r="CV23" s="630"/>
      <c r="CW23" s="630"/>
      <c r="CX23" s="630"/>
      <c r="CY23" s="631"/>
      <c r="CZ23" s="629" t="s">
        <v>282</v>
      </c>
      <c r="DA23" s="630"/>
      <c r="DB23" s="630"/>
      <c r="DC23" s="631"/>
      <c r="DD23" s="629" t="s">
        <v>283</v>
      </c>
      <c r="DE23" s="630"/>
      <c r="DF23" s="630"/>
      <c r="DG23" s="630"/>
      <c r="DH23" s="630"/>
      <c r="DI23" s="630"/>
      <c r="DJ23" s="630"/>
      <c r="DK23" s="631"/>
      <c r="DL23" s="678" t="s">
        <v>284</v>
      </c>
      <c r="DM23" s="679"/>
      <c r="DN23" s="679"/>
      <c r="DO23" s="679"/>
      <c r="DP23" s="679"/>
      <c r="DQ23" s="679"/>
      <c r="DR23" s="679"/>
      <c r="DS23" s="679"/>
      <c r="DT23" s="679"/>
      <c r="DU23" s="679"/>
      <c r="DV23" s="680"/>
      <c r="DW23" s="629" t="s">
        <v>285</v>
      </c>
      <c r="DX23" s="630"/>
      <c r="DY23" s="630"/>
      <c r="DZ23" s="630"/>
      <c r="EA23" s="630"/>
      <c r="EB23" s="630"/>
      <c r="EC23" s="631"/>
    </row>
    <row r="24" spans="2:133" ht="11.25" customHeight="1" x14ac:dyDescent="0.2">
      <c r="B24" s="644" t="s">
        <v>286</v>
      </c>
      <c r="C24" s="645"/>
      <c r="D24" s="645"/>
      <c r="E24" s="645"/>
      <c r="F24" s="645"/>
      <c r="G24" s="645"/>
      <c r="H24" s="645"/>
      <c r="I24" s="645"/>
      <c r="J24" s="645"/>
      <c r="K24" s="645"/>
      <c r="L24" s="645"/>
      <c r="M24" s="645"/>
      <c r="N24" s="645"/>
      <c r="O24" s="645"/>
      <c r="P24" s="645"/>
      <c r="Q24" s="646"/>
      <c r="R24" s="647">
        <v>1319899</v>
      </c>
      <c r="S24" s="648"/>
      <c r="T24" s="648"/>
      <c r="U24" s="648"/>
      <c r="V24" s="648"/>
      <c r="W24" s="648"/>
      <c r="X24" s="648"/>
      <c r="Y24" s="649"/>
      <c r="Z24" s="650">
        <v>2.4</v>
      </c>
      <c r="AA24" s="650"/>
      <c r="AB24" s="650"/>
      <c r="AC24" s="650"/>
      <c r="AD24" s="651" t="s">
        <v>236</v>
      </c>
      <c r="AE24" s="651"/>
      <c r="AF24" s="651"/>
      <c r="AG24" s="651"/>
      <c r="AH24" s="651"/>
      <c r="AI24" s="651"/>
      <c r="AJ24" s="651"/>
      <c r="AK24" s="651"/>
      <c r="AL24" s="652" t="s">
        <v>128</v>
      </c>
      <c r="AM24" s="653"/>
      <c r="AN24" s="653"/>
      <c r="AO24" s="654"/>
      <c r="AP24" s="666" t="s">
        <v>287</v>
      </c>
      <c r="AQ24" s="667"/>
      <c r="AR24" s="667"/>
      <c r="AS24" s="667"/>
      <c r="AT24" s="667"/>
      <c r="AU24" s="667"/>
      <c r="AV24" s="667"/>
      <c r="AW24" s="667"/>
      <c r="AX24" s="667"/>
      <c r="AY24" s="667"/>
      <c r="AZ24" s="667"/>
      <c r="BA24" s="667"/>
      <c r="BB24" s="667"/>
      <c r="BC24" s="667"/>
      <c r="BD24" s="667"/>
      <c r="BE24" s="667"/>
      <c r="BF24" s="668"/>
      <c r="BG24" s="647" t="s">
        <v>128</v>
      </c>
      <c r="BH24" s="648"/>
      <c r="BI24" s="648"/>
      <c r="BJ24" s="648"/>
      <c r="BK24" s="648"/>
      <c r="BL24" s="648"/>
      <c r="BM24" s="648"/>
      <c r="BN24" s="649"/>
      <c r="BO24" s="650" t="s">
        <v>236</v>
      </c>
      <c r="BP24" s="650"/>
      <c r="BQ24" s="650"/>
      <c r="BR24" s="650"/>
      <c r="BS24" s="656" t="s">
        <v>236</v>
      </c>
      <c r="BT24" s="648"/>
      <c r="BU24" s="648"/>
      <c r="BV24" s="648"/>
      <c r="BW24" s="648"/>
      <c r="BX24" s="648"/>
      <c r="BY24" s="648"/>
      <c r="BZ24" s="648"/>
      <c r="CA24" s="648"/>
      <c r="CB24" s="657"/>
      <c r="CD24" s="658" t="s">
        <v>288</v>
      </c>
      <c r="CE24" s="659"/>
      <c r="CF24" s="659"/>
      <c r="CG24" s="659"/>
      <c r="CH24" s="659"/>
      <c r="CI24" s="659"/>
      <c r="CJ24" s="659"/>
      <c r="CK24" s="659"/>
      <c r="CL24" s="659"/>
      <c r="CM24" s="659"/>
      <c r="CN24" s="659"/>
      <c r="CO24" s="659"/>
      <c r="CP24" s="659"/>
      <c r="CQ24" s="660"/>
      <c r="CR24" s="636">
        <v>21136670</v>
      </c>
      <c r="CS24" s="637"/>
      <c r="CT24" s="637"/>
      <c r="CU24" s="637"/>
      <c r="CV24" s="637"/>
      <c r="CW24" s="637"/>
      <c r="CX24" s="637"/>
      <c r="CY24" s="638"/>
      <c r="CZ24" s="641">
        <v>40</v>
      </c>
      <c r="DA24" s="642"/>
      <c r="DB24" s="642"/>
      <c r="DC24" s="661"/>
      <c r="DD24" s="686">
        <v>14464334</v>
      </c>
      <c r="DE24" s="637"/>
      <c r="DF24" s="637"/>
      <c r="DG24" s="637"/>
      <c r="DH24" s="637"/>
      <c r="DI24" s="637"/>
      <c r="DJ24" s="637"/>
      <c r="DK24" s="638"/>
      <c r="DL24" s="686">
        <v>13595096</v>
      </c>
      <c r="DM24" s="637"/>
      <c r="DN24" s="637"/>
      <c r="DO24" s="637"/>
      <c r="DP24" s="637"/>
      <c r="DQ24" s="637"/>
      <c r="DR24" s="637"/>
      <c r="DS24" s="637"/>
      <c r="DT24" s="637"/>
      <c r="DU24" s="637"/>
      <c r="DV24" s="638"/>
      <c r="DW24" s="641">
        <v>54.5</v>
      </c>
      <c r="DX24" s="642"/>
      <c r="DY24" s="642"/>
      <c r="DZ24" s="642"/>
      <c r="EA24" s="642"/>
      <c r="EB24" s="642"/>
      <c r="EC24" s="643"/>
    </row>
    <row r="25" spans="2:133" ht="11.25" customHeight="1" x14ac:dyDescent="0.2">
      <c r="B25" s="644" t="s">
        <v>289</v>
      </c>
      <c r="C25" s="645"/>
      <c r="D25" s="645"/>
      <c r="E25" s="645"/>
      <c r="F25" s="645"/>
      <c r="G25" s="645"/>
      <c r="H25" s="645"/>
      <c r="I25" s="645"/>
      <c r="J25" s="645"/>
      <c r="K25" s="645"/>
      <c r="L25" s="645"/>
      <c r="M25" s="645"/>
      <c r="N25" s="645"/>
      <c r="O25" s="645"/>
      <c r="P25" s="645"/>
      <c r="Q25" s="646"/>
      <c r="R25" s="647" t="s">
        <v>128</v>
      </c>
      <c r="S25" s="648"/>
      <c r="T25" s="648"/>
      <c r="U25" s="648"/>
      <c r="V25" s="648"/>
      <c r="W25" s="648"/>
      <c r="X25" s="648"/>
      <c r="Y25" s="649"/>
      <c r="Z25" s="650" t="s">
        <v>128</v>
      </c>
      <c r="AA25" s="650"/>
      <c r="AB25" s="650"/>
      <c r="AC25" s="650"/>
      <c r="AD25" s="651" t="s">
        <v>128</v>
      </c>
      <c r="AE25" s="651"/>
      <c r="AF25" s="651"/>
      <c r="AG25" s="651"/>
      <c r="AH25" s="651"/>
      <c r="AI25" s="651"/>
      <c r="AJ25" s="651"/>
      <c r="AK25" s="651"/>
      <c r="AL25" s="652" t="s">
        <v>128</v>
      </c>
      <c r="AM25" s="653"/>
      <c r="AN25" s="653"/>
      <c r="AO25" s="654"/>
      <c r="AP25" s="666" t="s">
        <v>290</v>
      </c>
      <c r="AQ25" s="667"/>
      <c r="AR25" s="667"/>
      <c r="AS25" s="667"/>
      <c r="AT25" s="667"/>
      <c r="AU25" s="667"/>
      <c r="AV25" s="667"/>
      <c r="AW25" s="667"/>
      <c r="AX25" s="667"/>
      <c r="AY25" s="667"/>
      <c r="AZ25" s="667"/>
      <c r="BA25" s="667"/>
      <c r="BB25" s="667"/>
      <c r="BC25" s="667"/>
      <c r="BD25" s="667"/>
      <c r="BE25" s="667"/>
      <c r="BF25" s="668"/>
      <c r="BG25" s="647" t="s">
        <v>128</v>
      </c>
      <c r="BH25" s="648"/>
      <c r="BI25" s="648"/>
      <c r="BJ25" s="648"/>
      <c r="BK25" s="648"/>
      <c r="BL25" s="648"/>
      <c r="BM25" s="648"/>
      <c r="BN25" s="649"/>
      <c r="BO25" s="650" t="s">
        <v>128</v>
      </c>
      <c r="BP25" s="650"/>
      <c r="BQ25" s="650"/>
      <c r="BR25" s="650"/>
      <c r="BS25" s="656" t="s">
        <v>236</v>
      </c>
      <c r="BT25" s="648"/>
      <c r="BU25" s="648"/>
      <c r="BV25" s="648"/>
      <c r="BW25" s="648"/>
      <c r="BX25" s="648"/>
      <c r="BY25" s="648"/>
      <c r="BZ25" s="648"/>
      <c r="CA25" s="648"/>
      <c r="CB25" s="657"/>
      <c r="CD25" s="662" t="s">
        <v>291</v>
      </c>
      <c r="CE25" s="663"/>
      <c r="CF25" s="663"/>
      <c r="CG25" s="663"/>
      <c r="CH25" s="663"/>
      <c r="CI25" s="663"/>
      <c r="CJ25" s="663"/>
      <c r="CK25" s="663"/>
      <c r="CL25" s="663"/>
      <c r="CM25" s="663"/>
      <c r="CN25" s="663"/>
      <c r="CO25" s="663"/>
      <c r="CP25" s="663"/>
      <c r="CQ25" s="664"/>
      <c r="CR25" s="647">
        <v>7369620</v>
      </c>
      <c r="CS25" s="683"/>
      <c r="CT25" s="683"/>
      <c r="CU25" s="683"/>
      <c r="CV25" s="683"/>
      <c r="CW25" s="683"/>
      <c r="CX25" s="683"/>
      <c r="CY25" s="684"/>
      <c r="CZ25" s="652">
        <v>14</v>
      </c>
      <c r="DA25" s="681"/>
      <c r="DB25" s="681"/>
      <c r="DC25" s="685"/>
      <c r="DD25" s="656">
        <v>6657318</v>
      </c>
      <c r="DE25" s="683"/>
      <c r="DF25" s="683"/>
      <c r="DG25" s="683"/>
      <c r="DH25" s="683"/>
      <c r="DI25" s="683"/>
      <c r="DJ25" s="683"/>
      <c r="DK25" s="684"/>
      <c r="DL25" s="656">
        <v>6314913</v>
      </c>
      <c r="DM25" s="683"/>
      <c r="DN25" s="683"/>
      <c r="DO25" s="683"/>
      <c r="DP25" s="683"/>
      <c r="DQ25" s="683"/>
      <c r="DR25" s="683"/>
      <c r="DS25" s="683"/>
      <c r="DT25" s="683"/>
      <c r="DU25" s="683"/>
      <c r="DV25" s="684"/>
      <c r="DW25" s="652">
        <v>25.3</v>
      </c>
      <c r="DX25" s="681"/>
      <c r="DY25" s="681"/>
      <c r="DZ25" s="681"/>
      <c r="EA25" s="681"/>
      <c r="EB25" s="681"/>
      <c r="EC25" s="682"/>
    </row>
    <row r="26" spans="2:133" ht="11.25" customHeight="1" x14ac:dyDescent="0.2">
      <c r="B26" s="644" t="s">
        <v>292</v>
      </c>
      <c r="C26" s="645"/>
      <c r="D26" s="645"/>
      <c r="E26" s="645"/>
      <c r="F26" s="645"/>
      <c r="G26" s="645"/>
      <c r="H26" s="645"/>
      <c r="I26" s="645"/>
      <c r="J26" s="645"/>
      <c r="K26" s="645"/>
      <c r="L26" s="645"/>
      <c r="M26" s="645"/>
      <c r="N26" s="645"/>
      <c r="O26" s="645"/>
      <c r="P26" s="645"/>
      <c r="Q26" s="646"/>
      <c r="R26" s="647">
        <v>24497206</v>
      </c>
      <c r="S26" s="648"/>
      <c r="T26" s="648"/>
      <c r="U26" s="648"/>
      <c r="V26" s="648"/>
      <c r="W26" s="648"/>
      <c r="X26" s="648"/>
      <c r="Y26" s="649"/>
      <c r="Z26" s="650">
        <v>45.2</v>
      </c>
      <c r="AA26" s="650"/>
      <c r="AB26" s="650"/>
      <c r="AC26" s="650"/>
      <c r="AD26" s="651">
        <v>22929329</v>
      </c>
      <c r="AE26" s="651"/>
      <c r="AF26" s="651"/>
      <c r="AG26" s="651"/>
      <c r="AH26" s="651"/>
      <c r="AI26" s="651"/>
      <c r="AJ26" s="651"/>
      <c r="AK26" s="651"/>
      <c r="AL26" s="652">
        <v>98</v>
      </c>
      <c r="AM26" s="653"/>
      <c r="AN26" s="653"/>
      <c r="AO26" s="654"/>
      <c r="AP26" s="666" t="s">
        <v>293</v>
      </c>
      <c r="AQ26" s="696"/>
      <c r="AR26" s="696"/>
      <c r="AS26" s="696"/>
      <c r="AT26" s="696"/>
      <c r="AU26" s="696"/>
      <c r="AV26" s="696"/>
      <c r="AW26" s="696"/>
      <c r="AX26" s="696"/>
      <c r="AY26" s="696"/>
      <c r="AZ26" s="696"/>
      <c r="BA26" s="696"/>
      <c r="BB26" s="696"/>
      <c r="BC26" s="696"/>
      <c r="BD26" s="696"/>
      <c r="BE26" s="696"/>
      <c r="BF26" s="668"/>
      <c r="BG26" s="647" t="s">
        <v>236</v>
      </c>
      <c r="BH26" s="648"/>
      <c r="BI26" s="648"/>
      <c r="BJ26" s="648"/>
      <c r="BK26" s="648"/>
      <c r="BL26" s="648"/>
      <c r="BM26" s="648"/>
      <c r="BN26" s="649"/>
      <c r="BO26" s="650" t="s">
        <v>128</v>
      </c>
      <c r="BP26" s="650"/>
      <c r="BQ26" s="650"/>
      <c r="BR26" s="650"/>
      <c r="BS26" s="656" t="s">
        <v>236</v>
      </c>
      <c r="BT26" s="648"/>
      <c r="BU26" s="648"/>
      <c r="BV26" s="648"/>
      <c r="BW26" s="648"/>
      <c r="BX26" s="648"/>
      <c r="BY26" s="648"/>
      <c r="BZ26" s="648"/>
      <c r="CA26" s="648"/>
      <c r="CB26" s="657"/>
      <c r="CD26" s="662" t="s">
        <v>294</v>
      </c>
      <c r="CE26" s="663"/>
      <c r="CF26" s="663"/>
      <c r="CG26" s="663"/>
      <c r="CH26" s="663"/>
      <c r="CI26" s="663"/>
      <c r="CJ26" s="663"/>
      <c r="CK26" s="663"/>
      <c r="CL26" s="663"/>
      <c r="CM26" s="663"/>
      <c r="CN26" s="663"/>
      <c r="CO26" s="663"/>
      <c r="CP26" s="663"/>
      <c r="CQ26" s="664"/>
      <c r="CR26" s="647">
        <v>3951355</v>
      </c>
      <c r="CS26" s="648"/>
      <c r="CT26" s="648"/>
      <c r="CU26" s="648"/>
      <c r="CV26" s="648"/>
      <c r="CW26" s="648"/>
      <c r="CX26" s="648"/>
      <c r="CY26" s="649"/>
      <c r="CZ26" s="652">
        <v>7.5</v>
      </c>
      <c r="DA26" s="681"/>
      <c r="DB26" s="681"/>
      <c r="DC26" s="685"/>
      <c r="DD26" s="656">
        <v>3608377</v>
      </c>
      <c r="DE26" s="648"/>
      <c r="DF26" s="648"/>
      <c r="DG26" s="648"/>
      <c r="DH26" s="648"/>
      <c r="DI26" s="648"/>
      <c r="DJ26" s="648"/>
      <c r="DK26" s="649"/>
      <c r="DL26" s="656" t="s">
        <v>236</v>
      </c>
      <c r="DM26" s="648"/>
      <c r="DN26" s="648"/>
      <c r="DO26" s="648"/>
      <c r="DP26" s="648"/>
      <c r="DQ26" s="648"/>
      <c r="DR26" s="648"/>
      <c r="DS26" s="648"/>
      <c r="DT26" s="648"/>
      <c r="DU26" s="648"/>
      <c r="DV26" s="649"/>
      <c r="DW26" s="652" t="s">
        <v>128</v>
      </c>
      <c r="DX26" s="681"/>
      <c r="DY26" s="681"/>
      <c r="DZ26" s="681"/>
      <c r="EA26" s="681"/>
      <c r="EB26" s="681"/>
      <c r="EC26" s="682"/>
    </row>
    <row r="27" spans="2:133" ht="11.25" customHeight="1" x14ac:dyDescent="0.2">
      <c r="B27" s="644" t="s">
        <v>295</v>
      </c>
      <c r="C27" s="645"/>
      <c r="D27" s="645"/>
      <c r="E27" s="645"/>
      <c r="F27" s="645"/>
      <c r="G27" s="645"/>
      <c r="H27" s="645"/>
      <c r="I27" s="645"/>
      <c r="J27" s="645"/>
      <c r="K27" s="645"/>
      <c r="L27" s="645"/>
      <c r="M27" s="645"/>
      <c r="N27" s="645"/>
      <c r="O27" s="645"/>
      <c r="P27" s="645"/>
      <c r="Q27" s="646"/>
      <c r="R27" s="647">
        <v>11427</v>
      </c>
      <c r="S27" s="648"/>
      <c r="T27" s="648"/>
      <c r="U27" s="648"/>
      <c r="V27" s="648"/>
      <c r="W27" s="648"/>
      <c r="X27" s="648"/>
      <c r="Y27" s="649"/>
      <c r="Z27" s="650">
        <v>0</v>
      </c>
      <c r="AA27" s="650"/>
      <c r="AB27" s="650"/>
      <c r="AC27" s="650"/>
      <c r="AD27" s="651">
        <v>11427</v>
      </c>
      <c r="AE27" s="651"/>
      <c r="AF27" s="651"/>
      <c r="AG27" s="651"/>
      <c r="AH27" s="651"/>
      <c r="AI27" s="651"/>
      <c r="AJ27" s="651"/>
      <c r="AK27" s="651"/>
      <c r="AL27" s="652">
        <v>0</v>
      </c>
      <c r="AM27" s="653"/>
      <c r="AN27" s="653"/>
      <c r="AO27" s="654"/>
      <c r="AP27" s="644" t="s">
        <v>296</v>
      </c>
      <c r="AQ27" s="645"/>
      <c r="AR27" s="645"/>
      <c r="AS27" s="645"/>
      <c r="AT27" s="645"/>
      <c r="AU27" s="645"/>
      <c r="AV27" s="645"/>
      <c r="AW27" s="645"/>
      <c r="AX27" s="645"/>
      <c r="AY27" s="645"/>
      <c r="AZ27" s="645"/>
      <c r="BA27" s="645"/>
      <c r="BB27" s="645"/>
      <c r="BC27" s="645"/>
      <c r="BD27" s="645"/>
      <c r="BE27" s="645"/>
      <c r="BF27" s="646"/>
      <c r="BG27" s="647">
        <v>11462908</v>
      </c>
      <c r="BH27" s="648"/>
      <c r="BI27" s="648"/>
      <c r="BJ27" s="648"/>
      <c r="BK27" s="648"/>
      <c r="BL27" s="648"/>
      <c r="BM27" s="648"/>
      <c r="BN27" s="649"/>
      <c r="BO27" s="650">
        <v>100</v>
      </c>
      <c r="BP27" s="650"/>
      <c r="BQ27" s="650"/>
      <c r="BR27" s="650"/>
      <c r="BS27" s="656">
        <v>599304</v>
      </c>
      <c r="BT27" s="648"/>
      <c r="BU27" s="648"/>
      <c r="BV27" s="648"/>
      <c r="BW27" s="648"/>
      <c r="BX27" s="648"/>
      <c r="BY27" s="648"/>
      <c r="BZ27" s="648"/>
      <c r="CA27" s="648"/>
      <c r="CB27" s="657"/>
      <c r="CD27" s="662" t="s">
        <v>297</v>
      </c>
      <c r="CE27" s="663"/>
      <c r="CF27" s="663"/>
      <c r="CG27" s="663"/>
      <c r="CH27" s="663"/>
      <c r="CI27" s="663"/>
      <c r="CJ27" s="663"/>
      <c r="CK27" s="663"/>
      <c r="CL27" s="663"/>
      <c r="CM27" s="663"/>
      <c r="CN27" s="663"/>
      <c r="CO27" s="663"/>
      <c r="CP27" s="663"/>
      <c r="CQ27" s="664"/>
      <c r="CR27" s="647">
        <v>8131713</v>
      </c>
      <c r="CS27" s="683"/>
      <c r="CT27" s="683"/>
      <c r="CU27" s="683"/>
      <c r="CV27" s="683"/>
      <c r="CW27" s="683"/>
      <c r="CX27" s="683"/>
      <c r="CY27" s="684"/>
      <c r="CZ27" s="652">
        <v>15.4</v>
      </c>
      <c r="DA27" s="681"/>
      <c r="DB27" s="681"/>
      <c r="DC27" s="685"/>
      <c r="DD27" s="656">
        <v>2380714</v>
      </c>
      <c r="DE27" s="683"/>
      <c r="DF27" s="683"/>
      <c r="DG27" s="683"/>
      <c r="DH27" s="683"/>
      <c r="DI27" s="683"/>
      <c r="DJ27" s="683"/>
      <c r="DK27" s="684"/>
      <c r="DL27" s="656">
        <v>2361548</v>
      </c>
      <c r="DM27" s="683"/>
      <c r="DN27" s="683"/>
      <c r="DO27" s="683"/>
      <c r="DP27" s="683"/>
      <c r="DQ27" s="683"/>
      <c r="DR27" s="683"/>
      <c r="DS27" s="683"/>
      <c r="DT27" s="683"/>
      <c r="DU27" s="683"/>
      <c r="DV27" s="684"/>
      <c r="DW27" s="652">
        <v>9.5</v>
      </c>
      <c r="DX27" s="681"/>
      <c r="DY27" s="681"/>
      <c r="DZ27" s="681"/>
      <c r="EA27" s="681"/>
      <c r="EB27" s="681"/>
      <c r="EC27" s="682"/>
    </row>
    <row r="28" spans="2:133" ht="11.25" customHeight="1" x14ac:dyDescent="0.2">
      <c r="B28" s="644" t="s">
        <v>298</v>
      </c>
      <c r="C28" s="645"/>
      <c r="D28" s="645"/>
      <c r="E28" s="645"/>
      <c r="F28" s="645"/>
      <c r="G28" s="645"/>
      <c r="H28" s="645"/>
      <c r="I28" s="645"/>
      <c r="J28" s="645"/>
      <c r="K28" s="645"/>
      <c r="L28" s="645"/>
      <c r="M28" s="645"/>
      <c r="N28" s="645"/>
      <c r="O28" s="645"/>
      <c r="P28" s="645"/>
      <c r="Q28" s="646"/>
      <c r="R28" s="647">
        <v>261187</v>
      </c>
      <c r="S28" s="648"/>
      <c r="T28" s="648"/>
      <c r="U28" s="648"/>
      <c r="V28" s="648"/>
      <c r="W28" s="648"/>
      <c r="X28" s="648"/>
      <c r="Y28" s="649"/>
      <c r="Z28" s="650">
        <v>0.5</v>
      </c>
      <c r="AA28" s="650"/>
      <c r="AB28" s="650"/>
      <c r="AC28" s="650"/>
      <c r="AD28" s="651" t="s">
        <v>236</v>
      </c>
      <c r="AE28" s="651"/>
      <c r="AF28" s="651"/>
      <c r="AG28" s="651"/>
      <c r="AH28" s="651"/>
      <c r="AI28" s="651"/>
      <c r="AJ28" s="651"/>
      <c r="AK28" s="651"/>
      <c r="AL28" s="652" t="s">
        <v>236</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299</v>
      </c>
      <c r="CE28" s="663"/>
      <c r="CF28" s="663"/>
      <c r="CG28" s="663"/>
      <c r="CH28" s="663"/>
      <c r="CI28" s="663"/>
      <c r="CJ28" s="663"/>
      <c r="CK28" s="663"/>
      <c r="CL28" s="663"/>
      <c r="CM28" s="663"/>
      <c r="CN28" s="663"/>
      <c r="CO28" s="663"/>
      <c r="CP28" s="663"/>
      <c r="CQ28" s="664"/>
      <c r="CR28" s="647">
        <v>5635337</v>
      </c>
      <c r="CS28" s="648"/>
      <c r="CT28" s="648"/>
      <c r="CU28" s="648"/>
      <c r="CV28" s="648"/>
      <c r="CW28" s="648"/>
      <c r="CX28" s="648"/>
      <c r="CY28" s="649"/>
      <c r="CZ28" s="652">
        <v>10.7</v>
      </c>
      <c r="DA28" s="681"/>
      <c r="DB28" s="681"/>
      <c r="DC28" s="685"/>
      <c r="DD28" s="656">
        <v>5426302</v>
      </c>
      <c r="DE28" s="648"/>
      <c r="DF28" s="648"/>
      <c r="DG28" s="648"/>
      <c r="DH28" s="648"/>
      <c r="DI28" s="648"/>
      <c r="DJ28" s="648"/>
      <c r="DK28" s="649"/>
      <c r="DL28" s="656">
        <v>4918635</v>
      </c>
      <c r="DM28" s="648"/>
      <c r="DN28" s="648"/>
      <c r="DO28" s="648"/>
      <c r="DP28" s="648"/>
      <c r="DQ28" s="648"/>
      <c r="DR28" s="648"/>
      <c r="DS28" s="648"/>
      <c r="DT28" s="648"/>
      <c r="DU28" s="648"/>
      <c r="DV28" s="649"/>
      <c r="DW28" s="652">
        <v>19.7</v>
      </c>
      <c r="DX28" s="681"/>
      <c r="DY28" s="681"/>
      <c r="DZ28" s="681"/>
      <c r="EA28" s="681"/>
      <c r="EB28" s="681"/>
      <c r="EC28" s="682"/>
    </row>
    <row r="29" spans="2:133" ht="11.25" customHeight="1" x14ac:dyDescent="0.2">
      <c r="B29" s="644" t="s">
        <v>300</v>
      </c>
      <c r="C29" s="645"/>
      <c r="D29" s="645"/>
      <c r="E29" s="645"/>
      <c r="F29" s="645"/>
      <c r="G29" s="645"/>
      <c r="H29" s="645"/>
      <c r="I29" s="645"/>
      <c r="J29" s="645"/>
      <c r="K29" s="645"/>
      <c r="L29" s="645"/>
      <c r="M29" s="645"/>
      <c r="N29" s="645"/>
      <c r="O29" s="645"/>
      <c r="P29" s="645"/>
      <c r="Q29" s="646"/>
      <c r="R29" s="647">
        <v>603032</v>
      </c>
      <c r="S29" s="648"/>
      <c r="T29" s="648"/>
      <c r="U29" s="648"/>
      <c r="V29" s="648"/>
      <c r="W29" s="648"/>
      <c r="X29" s="648"/>
      <c r="Y29" s="649"/>
      <c r="Z29" s="650">
        <v>1.1000000000000001</v>
      </c>
      <c r="AA29" s="650"/>
      <c r="AB29" s="650"/>
      <c r="AC29" s="650"/>
      <c r="AD29" s="651">
        <v>203357</v>
      </c>
      <c r="AE29" s="651"/>
      <c r="AF29" s="651"/>
      <c r="AG29" s="651"/>
      <c r="AH29" s="651"/>
      <c r="AI29" s="651"/>
      <c r="AJ29" s="651"/>
      <c r="AK29" s="651"/>
      <c r="AL29" s="652">
        <v>0.9</v>
      </c>
      <c r="AM29" s="653"/>
      <c r="AN29" s="653"/>
      <c r="AO29" s="654"/>
      <c r="AP29" s="697"/>
      <c r="AQ29" s="698"/>
      <c r="AR29" s="698"/>
      <c r="AS29" s="698"/>
      <c r="AT29" s="698"/>
      <c r="AU29" s="698"/>
      <c r="AV29" s="698"/>
      <c r="AW29" s="698"/>
      <c r="AX29" s="698"/>
      <c r="AY29" s="698"/>
      <c r="AZ29" s="698"/>
      <c r="BA29" s="698"/>
      <c r="BB29" s="698"/>
      <c r="BC29" s="698"/>
      <c r="BD29" s="698"/>
      <c r="BE29" s="698"/>
      <c r="BF29" s="699"/>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87" t="s">
        <v>301</v>
      </c>
      <c r="CE29" s="688"/>
      <c r="CF29" s="662" t="s">
        <v>302</v>
      </c>
      <c r="CG29" s="663"/>
      <c r="CH29" s="663"/>
      <c r="CI29" s="663"/>
      <c r="CJ29" s="663"/>
      <c r="CK29" s="663"/>
      <c r="CL29" s="663"/>
      <c r="CM29" s="663"/>
      <c r="CN29" s="663"/>
      <c r="CO29" s="663"/>
      <c r="CP29" s="663"/>
      <c r="CQ29" s="664"/>
      <c r="CR29" s="647">
        <v>5634950</v>
      </c>
      <c r="CS29" s="683"/>
      <c r="CT29" s="683"/>
      <c r="CU29" s="683"/>
      <c r="CV29" s="683"/>
      <c r="CW29" s="683"/>
      <c r="CX29" s="683"/>
      <c r="CY29" s="684"/>
      <c r="CZ29" s="652">
        <v>10.7</v>
      </c>
      <c r="DA29" s="681"/>
      <c r="DB29" s="681"/>
      <c r="DC29" s="685"/>
      <c r="DD29" s="656">
        <v>5425915</v>
      </c>
      <c r="DE29" s="683"/>
      <c r="DF29" s="683"/>
      <c r="DG29" s="683"/>
      <c r="DH29" s="683"/>
      <c r="DI29" s="683"/>
      <c r="DJ29" s="683"/>
      <c r="DK29" s="684"/>
      <c r="DL29" s="656">
        <v>4918248</v>
      </c>
      <c r="DM29" s="683"/>
      <c r="DN29" s="683"/>
      <c r="DO29" s="683"/>
      <c r="DP29" s="683"/>
      <c r="DQ29" s="683"/>
      <c r="DR29" s="683"/>
      <c r="DS29" s="683"/>
      <c r="DT29" s="683"/>
      <c r="DU29" s="683"/>
      <c r="DV29" s="684"/>
      <c r="DW29" s="652">
        <v>19.7</v>
      </c>
      <c r="DX29" s="681"/>
      <c r="DY29" s="681"/>
      <c r="DZ29" s="681"/>
      <c r="EA29" s="681"/>
      <c r="EB29" s="681"/>
      <c r="EC29" s="682"/>
    </row>
    <row r="30" spans="2:133" ht="11.25" customHeight="1" x14ac:dyDescent="0.2">
      <c r="B30" s="644" t="s">
        <v>303</v>
      </c>
      <c r="C30" s="645"/>
      <c r="D30" s="645"/>
      <c r="E30" s="645"/>
      <c r="F30" s="645"/>
      <c r="G30" s="645"/>
      <c r="H30" s="645"/>
      <c r="I30" s="645"/>
      <c r="J30" s="645"/>
      <c r="K30" s="645"/>
      <c r="L30" s="645"/>
      <c r="M30" s="645"/>
      <c r="N30" s="645"/>
      <c r="O30" s="645"/>
      <c r="P30" s="645"/>
      <c r="Q30" s="646"/>
      <c r="R30" s="647">
        <v>580917</v>
      </c>
      <c r="S30" s="648"/>
      <c r="T30" s="648"/>
      <c r="U30" s="648"/>
      <c r="V30" s="648"/>
      <c r="W30" s="648"/>
      <c r="X30" s="648"/>
      <c r="Y30" s="649"/>
      <c r="Z30" s="650">
        <v>1.1000000000000001</v>
      </c>
      <c r="AA30" s="650"/>
      <c r="AB30" s="650"/>
      <c r="AC30" s="650"/>
      <c r="AD30" s="651" t="s">
        <v>128</v>
      </c>
      <c r="AE30" s="651"/>
      <c r="AF30" s="651"/>
      <c r="AG30" s="651"/>
      <c r="AH30" s="651"/>
      <c r="AI30" s="651"/>
      <c r="AJ30" s="651"/>
      <c r="AK30" s="651"/>
      <c r="AL30" s="652" t="s">
        <v>236</v>
      </c>
      <c r="AM30" s="653"/>
      <c r="AN30" s="653"/>
      <c r="AO30" s="654"/>
      <c r="AP30" s="626" t="s">
        <v>219</v>
      </c>
      <c r="AQ30" s="627"/>
      <c r="AR30" s="627"/>
      <c r="AS30" s="627"/>
      <c r="AT30" s="627"/>
      <c r="AU30" s="627"/>
      <c r="AV30" s="627"/>
      <c r="AW30" s="627"/>
      <c r="AX30" s="627"/>
      <c r="AY30" s="627"/>
      <c r="AZ30" s="627"/>
      <c r="BA30" s="627"/>
      <c r="BB30" s="627"/>
      <c r="BC30" s="627"/>
      <c r="BD30" s="627"/>
      <c r="BE30" s="627"/>
      <c r="BF30" s="628"/>
      <c r="BG30" s="626" t="s">
        <v>304</v>
      </c>
      <c r="BH30" s="700"/>
      <c r="BI30" s="700"/>
      <c r="BJ30" s="700"/>
      <c r="BK30" s="700"/>
      <c r="BL30" s="700"/>
      <c r="BM30" s="700"/>
      <c r="BN30" s="700"/>
      <c r="BO30" s="700"/>
      <c r="BP30" s="700"/>
      <c r="BQ30" s="701"/>
      <c r="BR30" s="626" t="s">
        <v>305</v>
      </c>
      <c r="BS30" s="700"/>
      <c r="BT30" s="700"/>
      <c r="BU30" s="700"/>
      <c r="BV30" s="700"/>
      <c r="BW30" s="700"/>
      <c r="BX30" s="700"/>
      <c r="BY30" s="700"/>
      <c r="BZ30" s="700"/>
      <c r="CA30" s="700"/>
      <c r="CB30" s="701"/>
      <c r="CD30" s="689"/>
      <c r="CE30" s="690"/>
      <c r="CF30" s="662" t="s">
        <v>306</v>
      </c>
      <c r="CG30" s="663"/>
      <c r="CH30" s="663"/>
      <c r="CI30" s="663"/>
      <c r="CJ30" s="663"/>
      <c r="CK30" s="663"/>
      <c r="CL30" s="663"/>
      <c r="CM30" s="663"/>
      <c r="CN30" s="663"/>
      <c r="CO30" s="663"/>
      <c r="CP30" s="663"/>
      <c r="CQ30" s="664"/>
      <c r="CR30" s="647">
        <v>5366835</v>
      </c>
      <c r="CS30" s="648"/>
      <c r="CT30" s="648"/>
      <c r="CU30" s="648"/>
      <c r="CV30" s="648"/>
      <c r="CW30" s="648"/>
      <c r="CX30" s="648"/>
      <c r="CY30" s="649"/>
      <c r="CZ30" s="652">
        <v>10.199999999999999</v>
      </c>
      <c r="DA30" s="681"/>
      <c r="DB30" s="681"/>
      <c r="DC30" s="685"/>
      <c r="DD30" s="656">
        <v>5157800</v>
      </c>
      <c r="DE30" s="648"/>
      <c r="DF30" s="648"/>
      <c r="DG30" s="648"/>
      <c r="DH30" s="648"/>
      <c r="DI30" s="648"/>
      <c r="DJ30" s="648"/>
      <c r="DK30" s="649"/>
      <c r="DL30" s="656">
        <v>4650299</v>
      </c>
      <c r="DM30" s="648"/>
      <c r="DN30" s="648"/>
      <c r="DO30" s="648"/>
      <c r="DP30" s="648"/>
      <c r="DQ30" s="648"/>
      <c r="DR30" s="648"/>
      <c r="DS30" s="648"/>
      <c r="DT30" s="648"/>
      <c r="DU30" s="648"/>
      <c r="DV30" s="649"/>
      <c r="DW30" s="652">
        <v>18.600000000000001</v>
      </c>
      <c r="DX30" s="681"/>
      <c r="DY30" s="681"/>
      <c r="DZ30" s="681"/>
      <c r="EA30" s="681"/>
      <c r="EB30" s="681"/>
      <c r="EC30" s="682"/>
    </row>
    <row r="31" spans="2:133" ht="11.25" customHeight="1" x14ac:dyDescent="0.2">
      <c r="B31" s="644" t="s">
        <v>307</v>
      </c>
      <c r="C31" s="645"/>
      <c r="D31" s="645"/>
      <c r="E31" s="645"/>
      <c r="F31" s="645"/>
      <c r="G31" s="645"/>
      <c r="H31" s="645"/>
      <c r="I31" s="645"/>
      <c r="J31" s="645"/>
      <c r="K31" s="645"/>
      <c r="L31" s="645"/>
      <c r="M31" s="645"/>
      <c r="N31" s="645"/>
      <c r="O31" s="645"/>
      <c r="P31" s="645"/>
      <c r="Q31" s="646"/>
      <c r="R31" s="647">
        <v>16067144</v>
      </c>
      <c r="S31" s="648"/>
      <c r="T31" s="648"/>
      <c r="U31" s="648"/>
      <c r="V31" s="648"/>
      <c r="W31" s="648"/>
      <c r="X31" s="648"/>
      <c r="Y31" s="649"/>
      <c r="Z31" s="650">
        <v>29.7</v>
      </c>
      <c r="AA31" s="650"/>
      <c r="AB31" s="650"/>
      <c r="AC31" s="650"/>
      <c r="AD31" s="651" t="s">
        <v>236</v>
      </c>
      <c r="AE31" s="651"/>
      <c r="AF31" s="651"/>
      <c r="AG31" s="651"/>
      <c r="AH31" s="651"/>
      <c r="AI31" s="651"/>
      <c r="AJ31" s="651"/>
      <c r="AK31" s="651"/>
      <c r="AL31" s="652" t="s">
        <v>128</v>
      </c>
      <c r="AM31" s="653"/>
      <c r="AN31" s="653"/>
      <c r="AO31" s="654"/>
      <c r="AP31" s="704" t="s">
        <v>308</v>
      </c>
      <c r="AQ31" s="705"/>
      <c r="AR31" s="705"/>
      <c r="AS31" s="705"/>
      <c r="AT31" s="710" t="s">
        <v>309</v>
      </c>
      <c r="AU31" s="231"/>
      <c r="AV31" s="231"/>
      <c r="AW31" s="231"/>
      <c r="AX31" s="633" t="s">
        <v>186</v>
      </c>
      <c r="AY31" s="634"/>
      <c r="AZ31" s="634"/>
      <c r="BA31" s="634"/>
      <c r="BB31" s="634"/>
      <c r="BC31" s="634"/>
      <c r="BD31" s="634"/>
      <c r="BE31" s="634"/>
      <c r="BF31" s="635"/>
      <c r="BG31" s="715">
        <v>97.7</v>
      </c>
      <c r="BH31" s="702"/>
      <c r="BI31" s="702"/>
      <c r="BJ31" s="702"/>
      <c r="BK31" s="702"/>
      <c r="BL31" s="702"/>
      <c r="BM31" s="642">
        <v>96.7</v>
      </c>
      <c r="BN31" s="702"/>
      <c r="BO31" s="702"/>
      <c r="BP31" s="702"/>
      <c r="BQ31" s="703"/>
      <c r="BR31" s="715">
        <v>99.4</v>
      </c>
      <c r="BS31" s="702"/>
      <c r="BT31" s="702"/>
      <c r="BU31" s="702"/>
      <c r="BV31" s="702"/>
      <c r="BW31" s="702"/>
      <c r="BX31" s="642">
        <v>98.2</v>
      </c>
      <c r="BY31" s="702"/>
      <c r="BZ31" s="702"/>
      <c r="CA31" s="702"/>
      <c r="CB31" s="703"/>
      <c r="CD31" s="689"/>
      <c r="CE31" s="690"/>
      <c r="CF31" s="662" t="s">
        <v>310</v>
      </c>
      <c r="CG31" s="663"/>
      <c r="CH31" s="663"/>
      <c r="CI31" s="663"/>
      <c r="CJ31" s="663"/>
      <c r="CK31" s="663"/>
      <c r="CL31" s="663"/>
      <c r="CM31" s="663"/>
      <c r="CN31" s="663"/>
      <c r="CO31" s="663"/>
      <c r="CP31" s="663"/>
      <c r="CQ31" s="664"/>
      <c r="CR31" s="647">
        <v>268115</v>
      </c>
      <c r="CS31" s="683"/>
      <c r="CT31" s="683"/>
      <c r="CU31" s="683"/>
      <c r="CV31" s="683"/>
      <c r="CW31" s="683"/>
      <c r="CX31" s="683"/>
      <c r="CY31" s="684"/>
      <c r="CZ31" s="652">
        <v>0.5</v>
      </c>
      <c r="DA31" s="681"/>
      <c r="DB31" s="681"/>
      <c r="DC31" s="685"/>
      <c r="DD31" s="656">
        <v>268115</v>
      </c>
      <c r="DE31" s="683"/>
      <c r="DF31" s="683"/>
      <c r="DG31" s="683"/>
      <c r="DH31" s="683"/>
      <c r="DI31" s="683"/>
      <c r="DJ31" s="683"/>
      <c r="DK31" s="684"/>
      <c r="DL31" s="656">
        <v>267949</v>
      </c>
      <c r="DM31" s="683"/>
      <c r="DN31" s="683"/>
      <c r="DO31" s="683"/>
      <c r="DP31" s="683"/>
      <c r="DQ31" s="683"/>
      <c r="DR31" s="683"/>
      <c r="DS31" s="683"/>
      <c r="DT31" s="683"/>
      <c r="DU31" s="683"/>
      <c r="DV31" s="684"/>
      <c r="DW31" s="652">
        <v>1.1000000000000001</v>
      </c>
      <c r="DX31" s="681"/>
      <c r="DY31" s="681"/>
      <c r="DZ31" s="681"/>
      <c r="EA31" s="681"/>
      <c r="EB31" s="681"/>
      <c r="EC31" s="682"/>
    </row>
    <row r="32" spans="2:133" ht="11.25" customHeight="1" x14ac:dyDescent="0.2">
      <c r="B32" s="693" t="s">
        <v>311</v>
      </c>
      <c r="C32" s="694"/>
      <c r="D32" s="694"/>
      <c r="E32" s="694"/>
      <c r="F32" s="694"/>
      <c r="G32" s="694"/>
      <c r="H32" s="694"/>
      <c r="I32" s="694"/>
      <c r="J32" s="694"/>
      <c r="K32" s="694"/>
      <c r="L32" s="694"/>
      <c r="M32" s="694"/>
      <c r="N32" s="694"/>
      <c r="O32" s="694"/>
      <c r="P32" s="694"/>
      <c r="Q32" s="695"/>
      <c r="R32" s="647">
        <v>25827</v>
      </c>
      <c r="S32" s="648"/>
      <c r="T32" s="648"/>
      <c r="U32" s="648"/>
      <c r="V32" s="648"/>
      <c r="W32" s="648"/>
      <c r="X32" s="648"/>
      <c r="Y32" s="649"/>
      <c r="Z32" s="650">
        <v>0</v>
      </c>
      <c r="AA32" s="650"/>
      <c r="AB32" s="650"/>
      <c r="AC32" s="650"/>
      <c r="AD32" s="651">
        <v>25827</v>
      </c>
      <c r="AE32" s="651"/>
      <c r="AF32" s="651"/>
      <c r="AG32" s="651"/>
      <c r="AH32" s="651"/>
      <c r="AI32" s="651"/>
      <c r="AJ32" s="651"/>
      <c r="AK32" s="651"/>
      <c r="AL32" s="652">
        <v>0.1</v>
      </c>
      <c r="AM32" s="653"/>
      <c r="AN32" s="653"/>
      <c r="AO32" s="654"/>
      <c r="AP32" s="706"/>
      <c r="AQ32" s="707"/>
      <c r="AR32" s="707"/>
      <c r="AS32" s="707"/>
      <c r="AT32" s="711"/>
      <c r="AU32" s="230" t="s">
        <v>312</v>
      </c>
      <c r="AV32" s="230"/>
      <c r="AW32" s="230"/>
      <c r="AX32" s="644" t="s">
        <v>313</v>
      </c>
      <c r="AY32" s="645"/>
      <c r="AZ32" s="645"/>
      <c r="BA32" s="645"/>
      <c r="BB32" s="645"/>
      <c r="BC32" s="645"/>
      <c r="BD32" s="645"/>
      <c r="BE32" s="645"/>
      <c r="BF32" s="646"/>
      <c r="BG32" s="716">
        <v>98.7</v>
      </c>
      <c r="BH32" s="683"/>
      <c r="BI32" s="683"/>
      <c r="BJ32" s="683"/>
      <c r="BK32" s="683"/>
      <c r="BL32" s="683"/>
      <c r="BM32" s="653">
        <v>97.5</v>
      </c>
      <c r="BN32" s="713"/>
      <c r="BO32" s="713"/>
      <c r="BP32" s="713"/>
      <c r="BQ32" s="714"/>
      <c r="BR32" s="716">
        <v>99.3</v>
      </c>
      <c r="BS32" s="683"/>
      <c r="BT32" s="683"/>
      <c r="BU32" s="683"/>
      <c r="BV32" s="683"/>
      <c r="BW32" s="683"/>
      <c r="BX32" s="653">
        <v>98.1</v>
      </c>
      <c r="BY32" s="713"/>
      <c r="BZ32" s="713"/>
      <c r="CA32" s="713"/>
      <c r="CB32" s="714"/>
      <c r="CD32" s="691"/>
      <c r="CE32" s="692"/>
      <c r="CF32" s="662" t="s">
        <v>314</v>
      </c>
      <c r="CG32" s="663"/>
      <c r="CH32" s="663"/>
      <c r="CI32" s="663"/>
      <c r="CJ32" s="663"/>
      <c r="CK32" s="663"/>
      <c r="CL32" s="663"/>
      <c r="CM32" s="663"/>
      <c r="CN32" s="663"/>
      <c r="CO32" s="663"/>
      <c r="CP32" s="663"/>
      <c r="CQ32" s="664"/>
      <c r="CR32" s="647">
        <v>387</v>
      </c>
      <c r="CS32" s="648"/>
      <c r="CT32" s="648"/>
      <c r="CU32" s="648"/>
      <c r="CV32" s="648"/>
      <c r="CW32" s="648"/>
      <c r="CX32" s="648"/>
      <c r="CY32" s="649"/>
      <c r="CZ32" s="652">
        <v>0</v>
      </c>
      <c r="DA32" s="681"/>
      <c r="DB32" s="681"/>
      <c r="DC32" s="685"/>
      <c r="DD32" s="656">
        <v>387</v>
      </c>
      <c r="DE32" s="648"/>
      <c r="DF32" s="648"/>
      <c r="DG32" s="648"/>
      <c r="DH32" s="648"/>
      <c r="DI32" s="648"/>
      <c r="DJ32" s="648"/>
      <c r="DK32" s="649"/>
      <c r="DL32" s="656">
        <v>387</v>
      </c>
      <c r="DM32" s="648"/>
      <c r="DN32" s="648"/>
      <c r="DO32" s="648"/>
      <c r="DP32" s="648"/>
      <c r="DQ32" s="648"/>
      <c r="DR32" s="648"/>
      <c r="DS32" s="648"/>
      <c r="DT32" s="648"/>
      <c r="DU32" s="648"/>
      <c r="DV32" s="649"/>
      <c r="DW32" s="652">
        <v>0</v>
      </c>
      <c r="DX32" s="681"/>
      <c r="DY32" s="681"/>
      <c r="DZ32" s="681"/>
      <c r="EA32" s="681"/>
      <c r="EB32" s="681"/>
      <c r="EC32" s="682"/>
    </row>
    <row r="33" spans="2:133" ht="11.25" customHeight="1" x14ac:dyDescent="0.2">
      <c r="B33" s="644" t="s">
        <v>315</v>
      </c>
      <c r="C33" s="645"/>
      <c r="D33" s="645"/>
      <c r="E33" s="645"/>
      <c r="F33" s="645"/>
      <c r="G33" s="645"/>
      <c r="H33" s="645"/>
      <c r="I33" s="645"/>
      <c r="J33" s="645"/>
      <c r="K33" s="645"/>
      <c r="L33" s="645"/>
      <c r="M33" s="645"/>
      <c r="N33" s="645"/>
      <c r="O33" s="645"/>
      <c r="P33" s="645"/>
      <c r="Q33" s="646"/>
      <c r="R33" s="647">
        <v>3141745</v>
      </c>
      <c r="S33" s="648"/>
      <c r="T33" s="648"/>
      <c r="U33" s="648"/>
      <c r="V33" s="648"/>
      <c r="W33" s="648"/>
      <c r="X33" s="648"/>
      <c r="Y33" s="649"/>
      <c r="Z33" s="650">
        <v>5.8</v>
      </c>
      <c r="AA33" s="650"/>
      <c r="AB33" s="650"/>
      <c r="AC33" s="650"/>
      <c r="AD33" s="651" t="s">
        <v>236</v>
      </c>
      <c r="AE33" s="651"/>
      <c r="AF33" s="651"/>
      <c r="AG33" s="651"/>
      <c r="AH33" s="651"/>
      <c r="AI33" s="651"/>
      <c r="AJ33" s="651"/>
      <c r="AK33" s="651"/>
      <c r="AL33" s="652" t="s">
        <v>236</v>
      </c>
      <c r="AM33" s="653"/>
      <c r="AN33" s="653"/>
      <c r="AO33" s="654"/>
      <c r="AP33" s="708"/>
      <c r="AQ33" s="709"/>
      <c r="AR33" s="709"/>
      <c r="AS33" s="709"/>
      <c r="AT33" s="712"/>
      <c r="AU33" s="232"/>
      <c r="AV33" s="232"/>
      <c r="AW33" s="232"/>
      <c r="AX33" s="697" t="s">
        <v>316</v>
      </c>
      <c r="AY33" s="698"/>
      <c r="AZ33" s="698"/>
      <c r="BA33" s="698"/>
      <c r="BB33" s="698"/>
      <c r="BC33" s="698"/>
      <c r="BD33" s="698"/>
      <c r="BE33" s="698"/>
      <c r="BF33" s="699"/>
      <c r="BG33" s="717">
        <v>96.5</v>
      </c>
      <c r="BH33" s="718"/>
      <c r="BI33" s="718"/>
      <c r="BJ33" s="718"/>
      <c r="BK33" s="718"/>
      <c r="BL33" s="718"/>
      <c r="BM33" s="719">
        <v>95.7</v>
      </c>
      <c r="BN33" s="718"/>
      <c r="BO33" s="718"/>
      <c r="BP33" s="718"/>
      <c r="BQ33" s="720"/>
      <c r="BR33" s="717">
        <v>99.5</v>
      </c>
      <c r="BS33" s="718"/>
      <c r="BT33" s="718"/>
      <c r="BU33" s="718"/>
      <c r="BV33" s="718"/>
      <c r="BW33" s="718"/>
      <c r="BX33" s="719">
        <v>98.3</v>
      </c>
      <c r="BY33" s="718"/>
      <c r="BZ33" s="718"/>
      <c r="CA33" s="718"/>
      <c r="CB33" s="720"/>
      <c r="CD33" s="662" t="s">
        <v>317</v>
      </c>
      <c r="CE33" s="663"/>
      <c r="CF33" s="663"/>
      <c r="CG33" s="663"/>
      <c r="CH33" s="663"/>
      <c r="CI33" s="663"/>
      <c r="CJ33" s="663"/>
      <c r="CK33" s="663"/>
      <c r="CL33" s="663"/>
      <c r="CM33" s="663"/>
      <c r="CN33" s="663"/>
      <c r="CO33" s="663"/>
      <c r="CP33" s="663"/>
      <c r="CQ33" s="664"/>
      <c r="CR33" s="647">
        <v>25064532</v>
      </c>
      <c r="CS33" s="683"/>
      <c r="CT33" s="683"/>
      <c r="CU33" s="683"/>
      <c r="CV33" s="683"/>
      <c r="CW33" s="683"/>
      <c r="CX33" s="683"/>
      <c r="CY33" s="684"/>
      <c r="CZ33" s="652">
        <v>47.5</v>
      </c>
      <c r="DA33" s="681"/>
      <c r="DB33" s="681"/>
      <c r="DC33" s="685"/>
      <c r="DD33" s="656">
        <v>13130990</v>
      </c>
      <c r="DE33" s="683"/>
      <c r="DF33" s="683"/>
      <c r="DG33" s="683"/>
      <c r="DH33" s="683"/>
      <c r="DI33" s="683"/>
      <c r="DJ33" s="683"/>
      <c r="DK33" s="684"/>
      <c r="DL33" s="656">
        <v>9400457</v>
      </c>
      <c r="DM33" s="683"/>
      <c r="DN33" s="683"/>
      <c r="DO33" s="683"/>
      <c r="DP33" s="683"/>
      <c r="DQ33" s="683"/>
      <c r="DR33" s="683"/>
      <c r="DS33" s="683"/>
      <c r="DT33" s="683"/>
      <c r="DU33" s="683"/>
      <c r="DV33" s="684"/>
      <c r="DW33" s="652">
        <v>37.700000000000003</v>
      </c>
      <c r="DX33" s="681"/>
      <c r="DY33" s="681"/>
      <c r="DZ33" s="681"/>
      <c r="EA33" s="681"/>
      <c r="EB33" s="681"/>
      <c r="EC33" s="682"/>
    </row>
    <row r="34" spans="2:133" ht="11.25" customHeight="1" x14ac:dyDescent="0.2">
      <c r="B34" s="644" t="s">
        <v>318</v>
      </c>
      <c r="C34" s="645"/>
      <c r="D34" s="645"/>
      <c r="E34" s="645"/>
      <c r="F34" s="645"/>
      <c r="G34" s="645"/>
      <c r="H34" s="645"/>
      <c r="I34" s="645"/>
      <c r="J34" s="645"/>
      <c r="K34" s="645"/>
      <c r="L34" s="645"/>
      <c r="M34" s="645"/>
      <c r="N34" s="645"/>
      <c r="O34" s="645"/>
      <c r="P34" s="645"/>
      <c r="Q34" s="646"/>
      <c r="R34" s="647">
        <v>317680</v>
      </c>
      <c r="S34" s="648"/>
      <c r="T34" s="648"/>
      <c r="U34" s="648"/>
      <c r="V34" s="648"/>
      <c r="W34" s="648"/>
      <c r="X34" s="648"/>
      <c r="Y34" s="649"/>
      <c r="Z34" s="650">
        <v>0.6</v>
      </c>
      <c r="AA34" s="650"/>
      <c r="AB34" s="650"/>
      <c r="AC34" s="650"/>
      <c r="AD34" s="651">
        <v>234080</v>
      </c>
      <c r="AE34" s="651"/>
      <c r="AF34" s="651"/>
      <c r="AG34" s="651"/>
      <c r="AH34" s="651"/>
      <c r="AI34" s="651"/>
      <c r="AJ34" s="651"/>
      <c r="AK34" s="651"/>
      <c r="AL34" s="652">
        <v>1</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319</v>
      </c>
      <c r="CE34" s="663"/>
      <c r="CF34" s="663"/>
      <c r="CG34" s="663"/>
      <c r="CH34" s="663"/>
      <c r="CI34" s="663"/>
      <c r="CJ34" s="663"/>
      <c r="CK34" s="663"/>
      <c r="CL34" s="663"/>
      <c r="CM34" s="663"/>
      <c r="CN34" s="663"/>
      <c r="CO34" s="663"/>
      <c r="CP34" s="663"/>
      <c r="CQ34" s="664"/>
      <c r="CR34" s="647">
        <v>5689768</v>
      </c>
      <c r="CS34" s="648"/>
      <c r="CT34" s="648"/>
      <c r="CU34" s="648"/>
      <c r="CV34" s="648"/>
      <c r="CW34" s="648"/>
      <c r="CX34" s="648"/>
      <c r="CY34" s="649"/>
      <c r="CZ34" s="652">
        <v>10.8</v>
      </c>
      <c r="DA34" s="681"/>
      <c r="DB34" s="681"/>
      <c r="DC34" s="685"/>
      <c r="DD34" s="656">
        <v>3939267</v>
      </c>
      <c r="DE34" s="648"/>
      <c r="DF34" s="648"/>
      <c r="DG34" s="648"/>
      <c r="DH34" s="648"/>
      <c r="DI34" s="648"/>
      <c r="DJ34" s="648"/>
      <c r="DK34" s="649"/>
      <c r="DL34" s="656">
        <v>2798338</v>
      </c>
      <c r="DM34" s="648"/>
      <c r="DN34" s="648"/>
      <c r="DO34" s="648"/>
      <c r="DP34" s="648"/>
      <c r="DQ34" s="648"/>
      <c r="DR34" s="648"/>
      <c r="DS34" s="648"/>
      <c r="DT34" s="648"/>
      <c r="DU34" s="648"/>
      <c r="DV34" s="649"/>
      <c r="DW34" s="652">
        <v>11.2</v>
      </c>
      <c r="DX34" s="681"/>
      <c r="DY34" s="681"/>
      <c r="DZ34" s="681"/>
      <c r="EA34" s="681"/>
      <c r="EB34" s="681"/>
      <c r="EC34" s="682"/>
    </row>
    <row r="35" spans="2:133" ht="11.25" customHeight="1" x14ac:dyDescent="0.2">
      <c r="B35" s="644" t="s">
        <v>320</v>
      </c>
      <c r="C35" s="645"/>
      <c r="D35" s="645"/>
      <c r="E35" s="645"/>
      <c r="F35" s="645"/>
      <c r="G35" s="645"/>
      <c r="H35" s="645"/>
      <c r="I35" s="645"/>
      <c r="J35" s="645"/>
      <c r="K35" s="645"/>
      <c r="L35" s="645"/>
      <c r="M35" s="645"/>
      <c r="N35" s="645"/>
      <c r="O35" s="645"/>
      <c r="P35" s="645"/>
      <c r="Q35" s="646"/>
      <c r="R35" s="647">
        <v>382366</v>
      </c>
      <c r="S35" s="648"/>
      <c r="T35" s="648"/>
      <c r="U35" s="648"/>
      <c r="V35" s="648"/>
      <c r="W35" s="648"/>
      <c r="X35" s="648"/>
      <c r="Y35" s="649"/>
      <c r="Z35" s="650">
        <v>0.7</v>
      </c>
      <c r="AA35" s="650"/>
      <c r="AB35" s="650"/>
      <c r="AC35" s="650"/>
      <c r="AD35" s="651" t="s">
        <v>128</v>
      </c>
      <c r="AE35" s="651"/>
      <c r="AF35" s="651"/>
      <c r="AG35" s="651"/>
      <c r="AH35" s="651"/>
      <c r="AI35" s="651"/>
      <c r="AJ35" s="651"/>
      <c r="AK35" s="651"/>
      <c r="AL35" s="652" t="s">
        <v>236</v>
      </c>
      <c r="AM35" s="653"/>
      <c r="AN35" s="653"/>
      <c r="AO35" s="654"/>
      <c r="AP35" s="235"/>
      <c r="AQ35" s="626" t="s">
        <v>321</v>
      </c>
      <c r="AR35" s="627"/>
      <c r="AS35" s="627"/>
      <c r="AT35" s="627"/>
      <c r="AU35" s="627"/>
      <c r="AV35" s="627"/>
      <c r="AW35" s="627"/>
      <c r="AX35" s="627"/>
      <c r="AY35" s="627"/>
      <c r="AZ35" s="627"/>
      <c r="BA35" s="627"/>
      <c r="BB35" s="627"/>
      <c r="BC35" s="627"/>
      <c r="BD35" s="627"/>
      <c r="BE35" s="627"/>
      <c r="BF35" s="628"/>
      <c r="BG35" s="626" t="s">
        <v>322</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323</v>
      </c>
      <c r="CE35" s="663"/>
      <c r="CF35" s="663"/>
      <c r="CG35" s="663"/>
      <c r="CH35" s="663"/>
      <c r="CI35" s="663"/>
      <c r="CJ35" s="663"/>
      <c r="CK35" s="663"/>
      <c r="CL35" s="663"/>
      <c r="CM35" s="663"/>
      <c r="CN35" s="663"/>
      <c r="CO35" s="663"/>
      <c r="CP35" s="663"/>
      <c r="CQ35" s="664"/>
      <c r="CR35" s="647">
        <v>319888</v>
      </c>
      <c r="CS35" s="683"/>
      <c r="CT35" s="683"/>
      <c r="CU35" s="683"/>
      <c r="CV35" s="683"/>
      <c r="CW35" s="683"/>
      <c r="CX35" s="683"/>
      <c r="CY35" s="684"/>
      <c r="CZ35" s="652">
        <v>0.6</v>
      </c>
      <c r="DA35" s="681"/>
      <c r="DB35" s="681"/>
      <c r="DC35" s="685"/>
      <c r="DD35" s="656">
        <v>260016</v>
      </c>
      <c r="DE35" s="683"/>
      <c r="DF35" s="683"/>
      <c r="DG35" s="683"/>
      <c r="DH35" s="683"/>
      <c r="DI35" s="683"/>
      <c r="DJ35" s="683"/>
      <c r="DK35" s="684"/>
      <c r="DL35" s="656">
        <v>250280</v>
      </c>
      <c r="DM35" s="683"/>
      <c r="DN35" s="683"/>
      <c r="DO35" s="683"/>
      <c r="DP35" s="683"/>
      <c r="DQ35" s="683"/>
      <c r="DR35" s="683"/>
      <c r="DS35" s="683"/>
      <c r="DT35" s="683"/>
      <c r="DU35" s="683"/>
      <c r="DV35" s="684"/>
      <c r="DW35" s="652">
        <v>1</v>
      </c>
      <c r="DX35" s="681"/>
      <c r="DY35" s="681"/>
      <c r="DZ35" s="681"/>
      <c r="EA35" s="681"/>
      <c r="EB35" s="681"/>
      <c r="EC35" s="682"/>
    </row>
    <row r="36" spans="2:133" ht="11.25" customHeight="1" x14ac:dyDescent="0.2">
      <c r="B36" s="644" t="s">
        <v>324</v>
      </c>
      <c r="C36" s="645"/>
      <c r="D36" s="645"/>
      <c r="E36" s="645"/>
      <c r="F36" s="645"/>
      <c r="G36" s="645"/>
      <c r="H36" s="645"/>
      <c r="I36" s="645"/>
      <c r="J36" s="645"/>
      <c r="K36" s="645"/>
      <c r="L36" s="645"/>
      <c r="M36" s="645"/>
      <c r="N36" s="645"/>
      <c r="O36" s="645"/>
      <c r="P36" s="645"/>
      <c r="Q36" s="646"/>
      <c r="R36" s="647">
        <v>2059249</v>
      </c>
      <c r="S36" s="648"/>
      <c r="T36" s="648"/>
      <c r="U36" s="648"/>
      <c r="V36" s="648"/>
      <c r="W36" s="648"/>
      <c r="X36" s="648"/>
      <c r="Y36" s="649"/>
      <c r="Z36" s="650">
        <v>3.8</v>
      </c>
      <c r="AA36" s="650"/>
      <c r="AB36" s="650"/>
      <c r="AC36" s="650"/>
      <c r="AD36" s="651" t="s">
        <v>128</v>
      </c>
      <c r="AE36" s="651"/>
      <c r="AF36" s="651"/>
      <c r="AG36" s="651"/>
      <c r="AH36" s="651"/>
      <c r="AI36" s="651"/>
      <c r="AJ36" s="651"/>
      <c r="AK36" s="651"/>
      <c r="AL36" s="652" t="s">
        <v>236</v>
      </c>
      <c r="AM36" s="653"/>
      <c r="AN36" s="653"/>
      <c r="AO36" s="654"/>
      <c r="AP36" s="235"/>
      <c r="AQ36" s="721" t="s">
        <v>325</v>
      </c>
      <c r="AR36" s="722"/>
      <c r="AS36" s="722"/>
      <c r="AT36" s="722"/>
      <c r="AU36" s="722"/>
      <c r="AV36" s="722"/>
      <c r="AW36" s="722"/>
      <c r="AX36" s="722"/>
      <c r="AY36" s="723"/>
      <c r="AZ36" s="636">
        <v>6367262</v>
      </c>
      <c r="BA36" s="637"/>
      <c r="BB36" s="637"/>
      <c r="BC36" s="637"/>
      <c r="BD36" s="637"/>
      <c r="BE36" s="637"/>
      <c r="BF36" s="724"/>
      <c r="BG36" s="658" t="s">
        <v>326</v>
      </c>
      <c r="BH36" s="659"/>
      <c r="BI36" s="659"/>
      <c r="BJ36" s="659"/>
      <c r="BK36" s="659"/>
      <c r="BL36" s="659"/>
      <c r="BM36" s="659"/>
      <c r="BN36" s="659"/>
      <c r="BO36" s="659"/>
      <c r="BP36" s="659"/>
      <c r="BQ36" s="659"/>
      <c r="BR36" s="659"/>
      <c r="BS36" s="659"/>
      <c r="BT36" s="659"/>
      <c r="BU36" s="660"/>
      <c r="BV36" s="636">
        <v>127159</v>
      </c>
      <c r="BW36" s="637"/>
      <c r="BX36" s="637"/>
      <c r="BY36" s="637"/>
      <c r="BZ36" s="637"/>
      <c r="CA36" s="637"/>
      <c r="CB36" s="724"/>
      <c r="CD36" s="662" t="s">
        <v>327</v>
      </c>
      <c r="CE36" s="663"/>
      <c r="CF36" s="663"/>
      <c r="CG36" s="663"/>
      <c r="CH36" s="663"/>
      <c r="CI36" s="663"/>
      <c r="CJ36" s="663"/>
      <c r="CK36" s="663"/>
      <c r="CL36" s="663"/>
      <c r="CM36" s="663"/>
      <c r="CN36" s="663"/>
      <c r="CO36" s="663"/>
      <c r="CP36" s="663"/>
      <c r="CQ36" s="664"/>
      <c r="CR36" s="647">
        <v>13515159</v>
      </c>
      <c r="CS36" s="648"/>
      <c r="CT36" s="648"/>
      <c r="CU36" s="648"/>
      <c r="CV36" s="648"/>
      <c r="CW36" s="648"/>
      <c r="CX36" s="648"/>
      <c r="CY36" s="649"/>
      <c r="CZ36" s="652">
        <v>25.6</v>
      </c>
      <c r="DA36" s="681"/>
      <c r="DB36" s="681"/>
      <c r="DC36" s="685"/>
      <c r="DD36" s="656">
        <v>4625259</v>
      </c>
      <c r="DE36" s="648"/>
      <c r="DF36" s="648"/>
      <c r="DG36" s="648"/>
      <c r="DH36" s="648"/>
      <c r="DI36" s="648"/>
      <c r="DJ36" s="648"/>
      <c r="DK36" s="649"/>
      <c r="DL36" s="656">
        <v>3106139</v>
      </c>
      <c r="DM36" s="648"/>
      <c r="DN36" s="648"/>
      <c r="DO36" s="648"/>
      <c r="DP36" s="648"/>
      <c r="DQ36" s="648"/>
      <c r="DR36" s="648"/>
      <c r="DS36" s="648"/>
      <c r="DT36" s="648"/>
      <c r="DU36" s="648"/>
      <c r="DV36" s="649"/>
      <c r="DW36" s="652">
        <v>12.5</v>
      </c>
      <c r="DX36" s="681"/>
      <c r="DY36" s="681"/>
      <c r="DZ36" s="681"/>
      <c r="EA36" s="681"/>
      <c r="EB36" s="681"/>
      <c r="EC36" s="682"/>
    </row>
    <row r="37" spans="2:133" ht="11.25" customHeight="1" x14ac:dyDescent="0.2">
      <c r="B37" s="644" t="s">
        <v>328</v>
      </c>
      <c r="C37" s="645"/>
      <c r="D37" s="645"/>
      <c r="E37" s="645"/>
      <c r="F37" s="645"/>
      <c r="G37" s="645"/>
      <c r="H37" s="645"/>
      <c r="I37" s="645"/>
      <c r="J37" s="645"/>
      <c r="K37" s="645"/>
      <c r="L37" s="645"/>
      <c r="M37" s="645"/>
      <c r="N37" s="645"/>
      <c r="O37" s="645"/>
      <c r="P37" s="645"/>
      <c r="Q37" s="646"/>
      <c r="R37" s="647">
        <v>375623</v>
      </c>
      <c r="S37" s="648"/>
      <c r="T37" s="648"/>
      <c r="U37" s="648"/>
      <c r="V37" s="648"/>
      <c r="W37" s="648"/>
      <c r="X37" s="648"/>
      <c r="Y37" s="649"/>
      <c r="Z37" s="650">
        <v>0.7</v>
      </c>
      <c r="AA37" s="650"/>
      <c r="AB37" s="650"/>
      <c r="AC37" s="650"/>
      <c r="AD37" s="651" t="s">
        <v>236</v>
      </c>
      <c r="AE37" s="651"/>
      <c r="AF37" s="651"/>
      <c r="AG37" s="651"/>
      <c r="AH37" s="651"/>
      <c r="AI37" s="651"/>
      <c r="AJ37" s="651"/>
      <c r="AK37" s="651"/>
      <c r="AL37" s="652" t="s">
        <v>236</v>
      </c>
      <c r="AM37" s="653"/>
      <c r="AN37" s="653"/>
      <c r="AO37" s="654"/>
      <c r="AQ37" s="725" t="s">
        <v>329</v>
      </c>
      <c r="AR37" s="726"/>
      <c r="AS37" s="726"/>
      <c r="AT37" s="726"/>
      <c r="AU37" s="726"/>
      <c r="AV37" s="726"/>
      <c r="AW37" s="726"/>
      <c r="AX37" s="726"/>
      <c r="AY37" s="727"/>
      <c r="AZ37" s="647">
        <v>1356594</v>
      </c>
      <c r="BA37" s="648"/>
      <c r="BB37" s="648"/>
      <c r="BC37" s="648"/>
      <c r="BD37" s="683"/>
      <c r="BE37" s="683"/>
      <c r="BF37" s="714"/>
      <c r="BG37" s="662" t="s">
        <v>330</v>
      </c>
      <c r="BH37" s="663"/>
      <c r="BI37" s="663"/>
      <c r="BJ37" s="663"/>
      <c r="BK37" s="663"/>
      <c r="BL37" s="663"/>
      <c r="BM37" s="663"/>
      <c r="BN37" s="663"/>
      <c r="BO37" s="663"/>
      <c r="BP37" s="663"/>
      <c r="BQ37" s="663"/>
      <c r="BR37" s="663"/>
      <c r="BS37" s="663"/>
      <c r="BT37" s="663"/>
      <c r="BU37" s="664"/>
      <c r="BV37" s="647">
        <v>41069</v>
      </c>
      <c r="BW37" s="648"/>
      <c r="BX37" s="648"/>
      <c r="BY37" s="648"/>
      <c r="BZ37" s="648"/>
      <c r="CA37" s="648"/>
      <c r="CB37" s="657"/>
      <c r="CD37" s="662" t="s">
        <v>331</v>
      </c>
      <c r="CE37" s="663"/>
      <c r="CF37" s="663"/>
      <c r="CG37" s="663"/>
      <c r="CH37" s="663"/>
      <c r="CI37" s="663"/>
      <c r="CJ37" s="663"/>
      <c r="CK37" s="663"/>
      <c r="CL37" s="663"/>
      <c r="CM37" s="663"/>
      <c r="CN37" s="663"/>
      <c r="CO37" s="663"/>
      <c r="CP37" s="663"/>
      <c r="CQ37" s="664"/>
      <c r="CR37" s="647">
        <v>70893</v>
      </c>
      <c r="CS37" s="683"/>
      <c r="CT37" s="683"/>
      <c r="CU37" s="683"/>
      <c r="CV37" s="683"/>
      <c r="CW37" s="683"/>
      <c r="CX37" s="683"/>
      <c r="CY37" s="684"/>
      <c r="CZ37" s="652">
        <v>0.1</v>
      </c>
      <c r="DA37" s="681"/>
      <c r="DB37" s="681"/>
      <c r="DC37" s="685"/>
      <c r="DD37" s="656">
        <v>70893</v>
      </c>
      <c r="DE37" s="683"/>
      <c r="DF37" s="683"/>
      <c r="DG37" s="683"/>
      <c r="DH37" s="683"/>
      <c r="DI37" s="683"/>
      <c r="DJ37" s="683"/>
      <c r="DK37" s="684"/>
      <c r="DL37" s="656">
        <v>70893</v>
      </c>
      <c r="DM37" s="683"/>
      <c r="DN37" s="683"/>
      <c r="DO37" s="683"/>
      <c r="DP37" s="683"/>
      <c r="DQ37" s="683"/>
      <c r="DR37" s="683"/>
      <c r="DS37" s="683"/>
      <c r="DT37" s="683"/>
      <c r="DU37" s="683"/>
      <c r="DV37" s="684"/>
      <c r="DW37" s="652">
        <v>0.3</v>
      </c>
      <c r="DX37" s="681"/>
      <c r="DY37" s="681"/>
      <c r="DZ37" s="681"/>
      <c r="EA37" s="681"/>
      <c r="EB37" s="681"/>
      <c r="EC37" s="682"/>
    </row>
    <row r="38" spans="2:133" ht="11.25" customHeight="1" x14ac:dyDescent="0.2">
      <c r="B38" s="644" t="s">
        <v>332</v>
      </c>
      <c r="C38" s="645"/>
      <c r="D38" s="645"/>
      <c r="E38" s="645"/>
      <c r="F38" s="645"/>
      <c r="G38" s="645"/>
      <c r="H38" s="645"/>
      <c r="I38" s="645"/>
      <c r="J38" s="645"/>
      <c r="K38" s="645"/>
      <c r="L38" s="645"/>
      <c r="M38" s="645"/>
      <c r="N38" s="645"/>
      <c r="O38" s="645"/>
      <c r="P38" s="645"/>
      <c r="Q38" s="646"/>
      <c r="R38" s="647">
        <v>414546</v>
      </c>
      <c r="S38" s="648"/>
      <c r="T38" s="648"/>
      <c r="U38" s="648"/>
      <c r="V38" s="648"/>
      <c r="W38" s="648"/>
      <c r="X38" s="648"/>
      <c r="Y38" s="649"/>
      <c r="Z38" s="650">
        <v>0.8</v>
      </c>
      <c r="AA38" s="650"/>
      <c r="AB38" s="650"/>
      <c r="AC38" s="650"/>
      <c r="AD38" s="651">
        <v>1472</v>
      </c>
      <c r="AE38" s="651"/>
      <c r="AF38" s="651"/>
      <c r="AG38" s="651"/>
      <c r="AH38" s="651"/>
      <c r="AI38" s="651"/>
      <c r="AJ38" s="651"/>
      <c r="AK38" s="651"/>
      <c r="AL38" s="652">
        <v>0</v>
      </c>
      <c r="AM38" s="653"/>
      <c r="AN38" s="653"/>
      <c r="AO38" s="654"/>
      <c r="AQ38" s="725" t="s">
        <v>333</v>
      </c>
      <c r="AR38" s="726"/>
      <c r="AS38" s="726"/>
      <c r="AT38" s="726"/>
      <c r="AU38" s="726"/>
      <c r="AV38" s="726"/>
      <c r="AW38" s="726"/>
      <c r="AX38" s="726"/>
      <c r="AY38" s="727"/>
      <c r="AZ38" s="647">
        <v>1347306</v>
      </c>
      <c r="BA38" s="648"/>
      <c r="BB38" s="648"/>
      <c r="BC38" s="648"/>
      <c r="BD38" s="683"/>
      <c r="BE38" s="683"/>
      <c r="BF38" s="714"/>
      <c r="BG38" s="662" t="s">
        <v>334</v>
      </c>
      <c r="BH38" s="663"/>
      <c r="BI38" s="663"/>
      <c r="BJ38" s="663"/>
      <c r="BK38" s="663"/>
      <c r="BL38" s="663"/>
      <c r="BM38" s="663"/>
      <c r="BN38" s="663"/>
      <c r="BO38" s="663"/>
      <c r="BP38" s="663"/>
      <c r="BQ38" s="663"/>
      <c r="BR38" s="663"/>
      <c r="BS38" s="663"/>
      <c r="BT38" s="663"/>
      <c r="BU38" s="664"/>
      <c r="BV38" s="647">
        <v>9396</v>
      </c>
      <c r="BW38" s="648"/>
      <c r="BX38" s="648"/>
      <c r="BY38" s="648"/>
      <c r="BZ38" s="648"/>
      <c r="CA38" s="648"/>
      <c r="CB38" s="657"/>
      <c r="CD38" s="662" t="s">
        <v>335</v>
      </c>
      <c r="CE38" s="663"/>
      <c r="CF38" s="663"/>
      <c r="CG38" s="663"/>
      <c r="CH38" s="663"/>
      <c r="CI38" s="663"/>
      <c r="CJ38" s="663"/>
      <c r="CK38" s="663"/>
      <c r="CL38" s="663"/>
      <c r="CM38" s="663"/>
      <c r="CN38" s="663"/>
      <c r="CO38" s="663"/>
      <c r="CP38" s="663"/>
      <c r="CQ38" s="664"/>
      <c r="CR38" s="647">
        <v>3760017</v>
      </c>
      <c r="CS38" s="648"/>
      <c r="CT38" s="648"/>
      <c r="CU38" s="648"/>
      <c r="CV38" s="648"/>
      <c r="CW38" s="648"/>
      <c r="CX38" s="648"/>
      <c r="CY38" s="649"/>
      <c r="CZ38" s="652">
        <v>7.1</v>
      </c>
      <c r="DA38" s="681"/>
      <c r="DB38" s="681"/>
      <c r="DC38" s="685"/>
      <c r="DD38" s="656">
        <v>3188021</v>
      </c>
      <c r="DE38" s="648"/>
      <c r="DF38" s="648"/>
      <c r="DG38" s="648"/>
      <c r="DH38" s="648"/>
      <c r="DI38" s="648"/>
      <c r="DJ38" s="648"/>
      <c r="DK38" s="649"/>
      <c r="DL38" s="656">
        <v>3021938</v>
      </c>
      <c r="DM38" s="648"/>
      <c r="DN38" s="648"/>
      <c r="DO38" s="648"/>
      <c r="DP38" s="648"/>
      <c r="DQ38" s="648"/>
      <c r="DR38" s="648"/>
      <c r="DS38" s="648"/>
      <c r="DT38" s="648"/>
      <c r="DU38" s="648"/>
      <c r="DV38" s="649"/>
      <c r="DW38" s="652">
        <v>12.1</v>
      </c>
      <c r="DX38" s="681"/>
      <c r="DY38" s="681"/>
      <c r="DZ38" s="681"/>
      <c r="EA38" s="681"/>
      <c r="EB38" s="681"/>
      <c r="EC38" s="682"/>
    </row>
    <row r="39" spans="2:133" ht="11.25" customHeight="1" x14ac:dyDescent="0.2">
      <c r="B39" s="644" t="s">
        <v>336</v>
      </c>
      <c r="C39" s="645"/>
      <c r="D39" s="645"/>
      <c r="E39" s="645"/>
      <c r="F39" s="645"/>
      <c r="G39" s="645"/>
      <c r="H39" s="645"/>
      <c r="I39" s="645"/>
      <c r="J39" s="645"/>
      <c r="K39" s="645"/>
      <c r="L39" s="645"/>
      <c r="M39" s="645"/>
      <c r="N39" s="645"/>
      <c r="O39" s="645"/>
      <c r="P39" s="645"/>
      <c r="Q39" s="646"/>
      <c r="R39" s="647">
        <v>5407218</v>
      </c>
      <c r="S39" s="648"/>
      <c r="T39" s="648"/>
      <c r="U39" s="648"/>
      <c r="V39" s="648"/>
      <c r="W39" s="648"/>
      <c r="X39" s="648"/>
      <c r="Y39" s="649"/>
      <c r="Z39" s="650">
        <v>10</v>
      </c>
      <c r="AA39" s="650"/>
      <c r="AB39" s="650"/>
      <c r="AC39" s="650"/>
      <c r="AD39" s="651" t="s">
        <v>236</v>
      </c>
      <c r="AE39" s="651"/>
      <c r="AF39" s="651"/>
      <c r="AG39" s="651"/>
      <c r="AH39" s="651"/>
      <c r="AI39" s="651"/>
      <c r="AJ39" s="651"/>
      <c r="AK39" s="651"/>
      <c r="AL39" s="652" t="s">
        <v>128</v>
      </c>
      <c r="AM39" s="653"/>
      <c r="AN39" s="653"/>
      <c r="AO39" s="654"/>
      <c r="AQ39" s="725" t="s">
        <v>337</v>
      </c>
      <c r="AR39" s="726"/>
      <c r="AS39" s="726"/>
      <c r="AT39" s="726"/>
      <c r="AU39" s="726"/>
      <c r="AV39" s="726"/>
      <c r="AW39" s="726"/>
      <c r="AX39" s="726"/>
      <c r="AY39" s="727"/>
      <c r="AZ39" s="647">
        <v>444682</v>
      </c>
      <c r="BA39" s="648"/>
      <c r="BB39" s="648"/>
      <c r="BC39" s="648"/>
      <c r="BD39" s="683"/>
      <c r="BE39" s="683"/>
      <c r="BF39" s="714"/>
      <c r="BG39" s="662" t="s">
        <v>338</v>
      </c>
      <c r="BH39" s="663"/>
      <c r="BI39" s="663"/>
      <c r="BJ39" s="663"/>
      <c r="BK39" s="663"/>
      <c r="BL39" s="663"/>
      <c r="BM39" s="663"/>
      <c r="BN39" s="663"/>
      <c r="BO39" s="663"/>
      <c r="BP39" s="663"/>
      <c r="BQ39" s="663"/>
      <c r="BR39" s="663"/>
      <c r="BS39" s="663"/>
      <c r="BT39" s="663"/>
      <c r="BU39" s="664"/>
      <c r="BV39" s="647">
        <v>13940</v>
      </c>
      <c r="BW39" s="648"/>
      <c r="BX39" s="648"/>
      <c r="BY39" s="648"/>
      <c r="BZ39" s="648"/>
      <c r="CA39" s="648"/>
      <c r="CB39" s="657"/>
      <c r="CD39" s="662" t="s">
        <v>339</v>
      </c>
      <c r="CE39" s="663"/>
      <c r="CF39" s="663"/>
      <c r="CG39" s="663"/>
      <c r="CH39" s="663"/>
      <c r="CI39" s="663"/>
      <c r="CJ39" s="663"/>
      <c r="CK39" s="663"/>
      <c r="CL39" s="663"/>
      <c r="CM39" s="663"/>
      <c r="CN39" s="663"/>
      <c r="CO39" s="663"/>
      <c r="CP39" s="663"/>
      <c r="CQ39" s="664"/>
      <c r="CR39" s="647">
        <v>1540843</v>
      </c>
      <c r="CS39" s="683"/>
      <c r="CT39" s="683"/>
      <c r="CU39" s="683"/>
      <c r="CV39" s="683"/>
      <c r="CW39" s="683"/>
      <c r="CX39" s="683"/>
      <c r="CY39" s="684"/>
      <c r="CZ39" s="652">
        <v>2.9</v>
      </c>
      <c r="DA39" s="681"/>
      <c r="DB39" s="681"/>
      <c r="DC39" s="685"/>
      <c r="DD39" s="656">
        <v>879865</v>
      </c>
      <c r="DE39" s="683"/>
      <c r="DF39" s="683"/>
      <c r="DG39" s="683"/>
      <c r="DH39" s="683"/>
      <c r="DI39" s="683"/>
      <c r="DJ39" s="683"/>
      <c r="DK39" s="684"/>
      <c r="DL39" s="656" t="s">
        <v>236</v>
      </c>
      <c r="DM39" s="683"/>
      <c r="DN39" s="683"/>
      <c r="DO39" s="683"/>
      <c r="DP39" s="683"/>
      <c r="DQ39" s="683"/>
      <c r="DR39" s="683"/>
      <c r="DS39" s="683"/>
      <c r="DT39" s="683"/>
      <c r="DU39" s="683"/>
      <c r="DV39" s="684"/>
      <c r="DW39" s="652" t="s">
        <v>236</v>
      </c>
      <c r="DX39" s="681"/>
      <c r="DY39" s="681"/>
      <c r="DZ39" s="681"/>
      <c r="EA39" s="681"/>
      <c r="EB39" s="681"/>
      <c r="EC39" s="682"/>
    </row>
    <row r="40" spans="2:133" ht="11.25" customHeight="1" x14ac:dyDescent="0.2">
      <c r="B40" s="644" t="s">
        <v>340</v>
      </c>
      <c r="C40" s="645"/>
      <c r="D40" s="645"/>
      <c r="E40" s="645"/>
      <c r="F40" s="645"/>
      <c r="G40" s="645"/>
      <c r="H40" s="645"/>
      <c r="I40" s="645"/>
      <c r="J40" s="645"/>
      <c r="K40" s="645"/>
      <c r="L40" s="645"/>
      <c r="M40" s="645"/>
      <c r="N40" s="645"/>
      <c r="O40" s="645"/>
      <c r="P40" s="645"/>
      <c r="Q40" s="646"/>
      <c r="R40" s="647">
        <v>213900</v>
      </c>
      <c r="S40" s="648"/>
      <c r="T40" s="648"/>
      <c r="U40" s="648"/>
      <c r="V40" s="648"/>
      <c r="W40" s="648"/>
      <c r="X40" s="648"/>
      <c r="Y40" s="649"/>
      <c r="Z40" s="650">
        <v>0.4</v>
      </c>
      <c r="AA40" s="650"/>
      <c r="AB40" s="650"/>
      <c r="AC40" s="650"/>
      <c r="AD40" s="651" t="s">
        <v>236</v>
      </c>
      <c r="AE40" s="651"/>
      <c r="AF40" s="651"/>
      <c r="AG40" s="651"/>
      <c r="AH40" s="651"/>
      <c r="AI40" s="651"/>
      <c r="AJ40" s="651"/>
      <c r="AK40" s="651"/>
      <c r="AL40" s="652" t="s">
        <v>128</v>
      </c>
      <c r="AM40" s="653"/>
      <c r="AN40" s="653"/>
      <c r="AO40" s="654"/>
      <c r="AQ40" s="725" t="s">
        <v>341</v>
      </c>
      <c r="AR40" s="726"/>
      <c r="AS40" s="726"/>
      <c r="AT40" s="726"/>
      <c r="AU40" s="726"/>
      <c r="AV40" s="726"/>
      <c r="AW40" s="726"/>
      <c r="AX40" s="726"/>
      <c r="AY40" s="727"/>
      <c r="AZ40" s="647">
        <v>6947</v>
      </c>
      <c r="BA40" s="648"/>
      <c r="BB40" s="648"/>
      <c r="BC40" s="648"/>
      <c r="BD40" s="683"/>
      <c r="BE40" s="683"/>
      <c r="BF40" s="714"/>
      <c r="BG40" s="734" t="s">
        <v>342</v>
      </c>
      <c r="BH40" s="735"/>
      <c r="BI40" s="735"/>
      <c r="BJ40" s="735"/>
      <c r="BK40" s="735"/>
      <c r="BL40" s="236"/>
      <c r="BM40" s="663" t="s">
        <v>343</v>
      </c>
      <c r="BN40" s="663"/>
      <c r="BO40" s="663"/>
      <c r="BP40" s="663"/>
      <c r="BQ40" s="663"/>
      <c r="BR40" s="663"/>
      <c r="BS40" s="663"/>
      <c r="BT40" s="663"/>
      <c r="BU40" s="664"/>
      <c r="BV40" s="647">
        <v>93</v>
      </c>
      <c r="BW40" s="648"/>
      <c r="BX40" s="648"/>
      <c r="BY40" s="648"/>
      <c r="BZ40" s="648"/>
      <c r="CA40" s="648"/>
      <c r="CB40" s="657"/>
      <c r="CD40" s="662" t="s">
        <v>344</v>
      </c>
      <c r="CE40" s="663"/>
      <c r="CF40" s="663"/>
      <c r="CG40" s="663"/>
      <c r="CH40" s="663"/>
      <c r="CI40" s="663"/>
      <c r="CJ40" s="663"/>
      <c r="CK40" s="663"/>
      <c r="CL40" s="663"/>
      <c r="CM40" s="663"/>
      <c r="CN40" s="663"/>
      <c r="CO40" s="663"/>
      <c r="CP40" s="663"/>
      <c r="CQ40" s="664"/>
      <c r="CR40" s="647">
        <v>238857</v>
      </c>
      <c r="CS40" s="648"/>
      <c r="CT40" s="648"/>
      <c r="CU40" s="648"/>
      <c r="CV40" s="648"/>
      <c r="CW40" s="648"/>
      <c r="CX40" s="648"/>
      <c r="CY40" s="649"/>
      <c r="CZ40" s="652">
        <v>0.5</v>
      </c>
      <c r="DA40" s="681"/>
      <c r="DB40" s="681"/>
      <c r="DC40" s="685"/>
      <c r="DD40" s="656">
        <v>238562</v>
      </c>
      <c r="DE40" s="648"/>
      <c r="DF40" s="648"/>
      <c r="DG40" s="648"/>
      <c r="DH40" s="648"/>
      <c r="DI40" s="648"/>
      <c r="DJ40" s="648"/>
      <c r="DK40" s="649"/>
      <c r="DL40" s="656">
        <v>223762</v>
      </c>
      <c r="DM40" s="648"/>
      <c r="DN40" s="648"/>
      <c r="DO40" s="648"/>
      <c r="DP40" s="648"/>
      <c r="DQ40" s="648"/>
      <c r="DR40" s="648"/>
      <c r="DS40" s="648"/>
      <c r="DT40" s="648"/>
      <c r="DU40" s="648"/>
      <c r="DV40" s="649"/>
      <c r="DW40" s="652">
        <v>0.9</v>
      </c>
      <c r="DX40" s="681"/>
      <c r="DY40" s="681"/>
      <c r="DZ40" s="681"/>
      <c r="EA40" s="681"/>
      <c r="EB40" s="681"/>
      <c r="EC40" s="682"/>
    </row>
    <row r="41" spans="2:133" ht="11.25" customHeight="1" x14ac:dyDescent="0.2">
      <c r="B41" s="644" t="s">
        <v>345</v>
      </c>
      <c r="C41" s="645"/>
      <c r="D41" s="645"/>
      <c r="E41" s="645"/>
      <c r="F41" s="645"/>
      <c r="G41" s="645"/>
      <c r="H41" s="645"/>
      <c r="I41" s="645"/>
      <c r="J41" s="645"/>
      <c r="K41" s="645"/>
      <c r="L41" s="645"/>
      <c r="M41" s="645"/>
      <c r="N41" s="645"/>
      <c r="O41" s="645"/>
      <c r="P41" s="645"/>
      <c r="Q41" s="646"/>
      <c r="R41" s="647">
        <v>249300</v>
      </c>
      <c r="S41" s="648"/>
      <c r="T41" s="648"/>
      <c r="U41" s="648"/>
      <c r="V41" s="648"/>
      <c r="W41" s="648"/>
      <c r="X41" s="648"/>
      <c r="Y41" s="649"/>
      <c r="Z41" s="650">
        <v>0.5</v>
      </c>
      <c r="AA41" s="650"/>
      <c r="AB41" s="650"/>
      <c r="AC41" s="650"/>
      <c r="AD41" s="651" t="s">
        <v>236</v>
      </c>
      <c r="AE41" s="651"/>
      <c r="AF41" s="651"/>
      <c r="AG41" s="651"/>
      <c r="AH41" s="651"/>
      <c r="AI41" s="651"/>
      <c r="AJ41" s="651"/>
      <c r="AK41" s="651"/>
      <c r="AL41" s="652" t="s">
        <v>236</v>
      </c>
      <c r="AM41" s="653"/>
      <c r="AN41" s="653"/>
      <c r="AO41" s="654"/>
      <c r="AQ41" s="725" t="s">
        <v>346</v>
      </c>
      <c r="AR41" s="726"/>
      <c r="AS41" s="726"/>
      <c r="AT41" s="726"/>
      <c r="AU41" s="726"/>
      <c r="AV41" s="726"/>
      <c r="AW41" s="726"/>
      <c r="AX41" s="726"/>
      <c r="AY41" s="727"/>
      <c r="AZ41" s="647">
        <v>648169</v>
      </c>
      <c r="BA41" s="648"/>
      <c r="BB41" s="648"/>
      <c r="BC41" s="648"/>
      <c r="BD41" s="683"/>
      <c r="BE41" s="683"/>
      <c r="BF41" s="714"/>
      <c r="BG41" s="734"/>
      <c r="BH41" s="735"/>
      <c r="BI41" s="735"/>
      <c r="BJ41" s="735"/>
      <c r="BK41" s="735"/>
      <c r="BL41" s="236"/>
      <c r="BM41" s="663" t="s">
        <v>347</v>
      </c>
      <c r="BN41" s="663"/>
      <c r="BO41" s="663"/>
      <c r="BP41" s="663"/>
      <c r="BQ41" s="663"/>
      <c r="BR41" s="663"/>
      <c r="BS41" s="663"/>
      <c r="BT41" s="663"/>
      <c r="BU41" s="664"/>
      <c r="BV41" s="647">
        <v>1</v>
      </c>
      <c r="BW41" s="648"/>
      <c r="BX41" s="648"/>
      <c r="BY41" s="648"/>
      <c r="BZ41" s="648"/>
      <c r="CA41" s="648"/>
      <c r="CB41" s="657"/>
      <c r="CD41" s="662" t="s">
        <v>348</v>
      </c>
      <c r="CE41" s="663"/>
      <c r="CF41" s="663"/>
      <c r="CG41" s="663"/>
      <c r="CH41" s="663"/>
      <c r="CI41" s="663"/>
      <c r="CJ41" s="663"/>
      <c r="CK41" s="663"/>
      <c r="CL41" s="663"/>
      <c r="CM41" s="663"/>
      <c r="CN41" s="663"/>
      <c r="CO41" s="663"/>
      <c r="CP41" s="663"/>
      <c r="CQ41" s="664"/>
      <c r="CR41" s="647" t="s">
        <v>128</v>
      </c>
      <c r="CS41" s="683"/>
      <c r="CT41" s="683"/>
      <c r="CU41" s="683"/>
      <c r="CV41" s="683"/>
      <c r="CW41" s="683"/>
      <c r="CX41" s="683"/>
      <c r="CY41" s="684"/>
      <c r="CZ41" s="652" t="s">
        <v>128</v>
      </c>
      <c r="DA41" s="681"/>
      <c r="DB41" s="681"/>
      <c r="DC41" s="685"/>
      <c r="DD41" s="656" t="s">
        <v>128</v>
      </c>
      <c r="DE41" s="683"/>
      <c r="DF41" s="683"/>
      <c r="DG41" s="683"/>
      <c r="DH41" s="683"/>
      <c r="DI41" s="683"/>
      <c r="DJ41" s="683"/>
      <c r="DK41" s="684"/>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2">
      <c r="B42" s="644" t="s">
        <v>349</v>
      </c>
      <c r="C42" s="645"/>
      <c r="D42" s="645"/>
      <c r="E42" s="645"/>
      <c r="F42" s="645"/>
      <c r="G42" s="645"/>
      <c r="H42" s="645"/>
      <c r="I42" s="645"/>
      <c r="J42" s="645"/>
      <c r="K42" s="645"/>
      <c r="L42" s="645"/>
      <c r="M42" s="645"/>
      <c r="N42" s="645"/>
      <c r="O42" s="645"/>
      <c r="P42" s="645"/>
      <c r="Q42" s="646"/>
      <c r="R42" s="647">
        <v>1066318</v>
      </c>
      <c r="S42" s="648"/>
      <c r="T42" s="648"/>
      <c r="U42" s="648"/>
      <c r="V42" s="648"/>
      <c r="W42" s="648"/>
      <c r="X42" s="648"/>
      <c r="Y42" s="649"/>
      <c r="Z42" s="650">
        <v>2</v>
      </c>
      <c r="AA42" s="650"/>
      <c r="AB42" s="650"/>
      <c r="AC42" s="650"/>
      <c r="AD42" s="651" t="s">
        <v>236</v>
      </c>
      <c r="AE42" s="651"/>
      <c r="AF42" s="651"/>
      <c r="AG42" s="651"/>
      <c r="AH42" s="651"/>
      <c r="AI42" s="651"/>
      <c r="AJ42" s="651"/>
      <c r="AK42" s="651"/>
      <c r="AL42" s="652" t="s">
        <v>128</v>
      </c>
      <c r="AM42" s="653"/>
      <c r="AN42" s="653"/>
      <c r="AO42" s="654"/>
      <c r="AQ42" s="746" t="s">
        <v>350</v>
      </c>
      <c r="AR42" s="747"/>
      <c r="AS42" s="747"/>
      <c r="AT42" s="747"/>
      <c r="AU42" s="747"/>
      <c r="AV42" s="747"/>
      <c r="AW42" s="747"/>
      <c r="AX42" s="747"/>
      <c r="AY42" s="748"/>
      <c r="AZ42" s="738">
        <v>2563564</v>
      </c>
      <c r="BA42" s="739"/>
      <c r="BB42" s="739"/>
      <c r="BC42" s="739"/>
      <c r="BD42" s="718"/>
      <c r="BE42" s="718"/>
      <c r="BF42" s="720"/>
      <c r="BG42" s="736"/>
      <c r="BH42" s="737"/>
      <c r="BI42" s="737"/>
      <c r="BJ42" s="737"/>
      <c r="BK42" s="737"/>
      <c r="BL42" s="237"/>
      <c r="BM42" s="673" t="s">
        <v>351</v>
      </c>
      <c r="BN42" s="673"/>
      <c r="BO42" s="673"/>
      <c r="BP42" s="673"/>
      <c r="BQ42" s="673"/>
      <c r="BR42" s="673"/>
      <c r="BS42" s="673"/>
      <c r="BT42" s="673"/>
      <c r="BU42" s="674"/>
      <c r="BV42" s="738">
        <v>369</v>
      </c>
      <c r="BW42" s="739"/>
      <c r="BX42" s="739"/>
      <c r="BY42" s="739"/>
      <c r="BZ42" s="739"/>
      <c r="CA42" s="739"/>
      <c r="CB42" s="745"/>
      <c r="CD42" s="644" t="s">
        <v>352</v>
      </c>
      <c r="CE42" s="645"/>
      <c r="CF42" s="645"/>
      <c r="CG42" s="645"/>
      <c r="CH42" s="645"/>
      <c r="CI42" s="645"/>
      <c r="CJ42" s="645"/>
      <c r="CK42" s="645"/>
      <c r="CL42" s="645"/>
      <c r="CM42" s="645"/>
      <c r="CN42" s="645"/>
      <c r="CO42" s="645"/>
      <c r="CP42" s="645"/>
      <c r="CQ42" s="646"/>
      <c r="CR42" s="647">
        <v>6589383</v>
      </c>
      <c r="CS42" s="648"/>
      <c r="CT42" s="648"/>
      <c r="CU42" s="648"/>
      <c r="CV42" s="648"/>
      <c r="CW42" s="648"/>
      <c r="CX42" s="648"/>
      <c r="CY42" s="649"/>
      <c r="CZ42" s="652">
        <v>12.5</v>
      </c>
      <c r="DA42" s="653"/>
      <c r="DB42" s="653"/>
      <c r="DC42" s="665"/>
      <c r="DD42" s="656">
        <v>728630</v>
      </c>
      <c r="DE42" s="648"/>
      <c r="DF42" s="648"/>
      <c r="DG42" s="648"/>
      <c r="DH42" s="648"/>
      <c r="DI42" s="648"/>
      <c r="DJ42" s="648"/>
      <c r="DK42" s="649"/>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2">
      <c r="B43" s="697" t="s">
        <v>353</v>
      </c>
      <c r="C43" s="698"/>
      <c r="D43" s="698"/>
      <c r="E43" s="698"/>
      <c r="F43" s="698"/>
      <c r="G43" s="698"/>
      <c r="H43" s="698"/>
      <c r="I43" s="698"/>
      <c r="J43" s="698"/>
      <c r="K43" s="698"/>
      <c r="L43" s="698"/>
      <c r="M43" s="698"/>
      <c r="N43" s="698"/>
      <c r="O43" s="698"/>
      <c r="P43" s="698"/>
      <c r="Q43" s="699"/>
      <c r="R43" s="738">
        <v>54145167</v>
      </c>
      <c r="S43" s="739"/>
      <c r="T43" s="739"/>
      <c r="U43" s="739"/>
      <c r="V43" s="739"/>
      <c r="W43" s="739"/>
      <c r="X43" s="739"/>
      <c r="Y43" s="740"/>
      <c r="Z43" s="741">
        <v>100</v>
      </c>
      <c r="AA43" s="741"/>
      <c r="AB43" s="741"/>
      <c r="AC43" s="741"/>
      <c r="AD43" s="742">
        <v>23405492</v>
      </c>
      <c r="AE43" s="742"/>
      <c r="AF43" s="742"/>
      <c r="AG43" s="742"/>
      <c r="AH43" s="742"/>
      <c r="AI43" s="742"/>
      <c r="AJ43" s="742"/>
      <c r="AK43" s="742"/>
      <c r="AL43" s="743">
        <v>100</v>
      </c>
      <c r="AM43" s="719"/>
      <c r="AN43" s="719"/>
      <c r="AO43" s="744"/>
      <c r="BV43" s="238"/>
      <c r="BW43" s="238"/>
      <c r="BX43" s="238"/>
      <c r="BY43" s="238"/>
      <c r="BZ43" s="238"/>
      <c r="CA43" s="238"/>
      <c r="CB43" s="238"/>
      <c r="CD43" s="644" t="s">
        <v>354</v>
      </c>
      <c r="CE43" s="645"/>
      <c r="CF43" s="645"/>
      <c r="CG43" s="645"/>
      <c r="CH43" s="645"/>
      <c r="CI43" s="645"/>
      <c r="CJ43" s="645"/>
      <c r="CK43" s="645"/>
      <c r="CL43" s="645"/>
      <c r="CM43" s="645"/>
      <c r="CN43" s="645"/>
      <c r="CO43" s="645"/>
      <c r="CP43" s="645"/>
      <c r="CQ43" s="646"/>
      <c r="CR43" s="647">
        <v>366992</v>
      </c>
      <c r="CS43" s="683"/>
      <c r="CT43" s="683"/>
      <c r="CU43" s="683"/>
      <c r="CV43" s="683"/>
      <c r="CW43" s="683"/>
      <c r="CX43" s="683"/>
      <c r="CY43" s="684"/>
      <c r="CZ43" s="652">
        <v>0.7</v>
      </c>
      <c r="DA43" s="681"/>
      <c r="DB43" s="681"/>
      <c r="DC43" s="685"/>
      <c r="DD43" s="656">
        <v>364492</v>
      </c>
      <c r="DE43" s="683"/>
      <c r="DF43" s="683"/>
      <c r="DG43" s="683"/>
      <c r="DH43" s="683"/>
      <c r="DI43" s="683"/>
      <c r="DJ43" s="683"/>
      <c r="DK43" s="684"/>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301</v>
      </c>
      <c r="CE44" s="760"/>
      <c r="CF44" s="644" t="s">
        <v>355</v>
      </c>
      <c r="CG44" s="645"/>
      <c r="CH44" s="645"/>
      <c r="CI44" s="645"/>
      <c r="CJ44" s="645"/>
      <c r="CK44" s="645"/>
      <c r="CL44" s="645"/>
      <c r="CM44" s="645"/>
      <c r="CN44" s="645"/>
      <c r="CO44" s="645"/>
      <c r="CP44" s="645"/>
      <c r="CQ44" s="646"/>
      <c r="CR44" s="647">
        <v>5725146</v>
      </c>
      <c r="CS44" s="648"/>
      <c r="CT44" s="648"/>
      <c r="CU44" s="648"/>
      <c r="CV44" s="648"/>
      <c r="CW44" s="648"/>
      <c r="CX44" s="648"/>
      <c r="CY44" s="649"/>
      <c r="CZ44" s="652">
        <v>10.8</v>
      </c>
      <c r="DA44" s="653"/>
      <c r="DB44" s="653"/>
      <c r="DC44" s="665"/>
      <c r="DD44" s="656">
        <v>702525</v>
      </c>
      <c r="DE44" s="648"/>
      <c r="DF44" s="648"/>
      <c r="DG44" s="648"/>
      <c r="DH44" s="648"/>
      <c r="DI44" s="648"/>
      <c r="DJ44" s="648"/>
      <c r="DK44" s="649"/>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2">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357</v>
      </c>
      <c r="CG45" s="645"/>
      <c r="CH45" s="645"/>
      <c r="CI45" s="645"/>
      <c r="CJ45" s="645"/>
      <c r="CK45" s="645"/>
      <c r="CL45" s="645"/>
      <c r="CM45" s="645"/>
      <c r="CN45" s="645"/>
      <c r="CO45" s="645"/>
      <c r="CP45" s="645"/>
      <c r="CQ45" s="646"/>
      <c r="CR45" s="647">
        <v>2440868</v>
      </c>
      <c r="CS45" s="683"/>
      <c r="CT45" s="683"/>
      <c r="CU45" s="683"/>
      <c r="CV45" s="683"/>
      <c r="CW45" s="683"/>
      <c r="CX45" s="683"/>
      <c r="CY45" s="684"/>
      <c r="CZ45" s="652">
        <v>4.5999999999999996</v>
      </c>
      <c r="DA45" s="681"/>
      <c r="DB45" s="681"/>
      <c r="DC45" s="685"/>
      <c r="DD45" s="656">
        <v>52075</v>
      </c>
      <c r="DE45" s="683"/>
      <c r="DF45" s="683"/>
      <c r="DG45" s="683"/>
      <c r="DH45" s="683"/>
      <c r="DI45" s="683"/>
      <c r="DJ45" s="683"/>
      <c r="DK45" s="684"/>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2">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359</v>
      </c>
      <c r="CG46" s="645"/>
      <c r="CH46" s="645"/>
      <c r="CI46" s="645"/>
      <c r="CJ46" s="645"/>
      <c r="CK46" s="645"/>
      <c r="CL46" s="645"/>
      <c r="CM46" s="645"/>
      <c r="CN46" s="645"/>
      <c r="CO46" s="645"/>
      <c r="CP46" s="645"/>
      <c r="CQ46" s="646"/>
      <c r="CR46" s="647">
        <v>3245735</v>
      </c>
      <c r="CS46" s="648"/>
      <c r="CT46" s="648"/>
      <c r="CU46" s="648"/>
      <c r="CV46" s="648"/>
      <c r="CW46" s="648"/>
      <c r="CX46" s="648"/>
      <c r="CY46" s="649"/>
      <c r="CZ46" s="652">
        <v>6.1</v>
      </c>
      <c r="DA46" s="653"/>
      <c r="DB46" s="653"/>
      <c r="DC46" s="665"/>
      <c r="DD46" s="656">
        <v>647707</v>
      </c>
      <c r="DE46" s="648"/>
      <c r="DF46" s="648"/>
      <c r="DG46" s="648"/>
      <c r="DH46" s="648"/>
      <c r="DI46" s="648"/>
      <c r="DJ46" s="648"/>
      <c r="DK46" s="649"/>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2">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361</v>
      </c>
      <c r="CG47" s="645"/>
      <c r="CH47" s="645"/>
      <c r="CI47" s="645"/>
      <c r="CJ47" s="645"/>
      <c r="CK47" s="645"/>
      <c r="CL47" s="645"/>
      <c r="CM47" s="645"/>
      <c r="CN47" s="645"/>
      <c r="CO47" s="645"/>
      <c r="CP47" s="645"/>
      <c r="CQ47" s="646"/>
      <c r="CR47" s="647">
        <v>864237</v>
      </c>
      <c r="CS47" s="683"/>
      <c r="CT47" s="683"/>
      <c r="CU47" s="683"/>
      <c r="CV47" s="683"/>
      <c r="CW47" s="683"/>
      <c r="CX47" s="683"/>
      <c r="CY47" s="684"/>
      <c r="CZ47" s="652">
        <v>1.6</v>
      </c>
      <c r="DA47" s="681"/>
      <c r="DB47" s="681"/>
      <c r="DC47" s="685"/>
      <c r="DD47" s="656">
        <v>26105</v>
      </c>
      <c r="DE47" s="683"/>
      <c r="DF47" s="683"/>
      <c r="DG47" s="683"/>
      <c r="DH47" s="683"/>
      <c r="DI47" s="683"/>
      <c r="DJ47" s="683"/>
      <c r="DK47" s="684"/>
      <c r="DL47" s="728"/>
      <c r="DM47" s="729"/>
      <c r="DN47" s="729"/>
      <c r="DO47" s="729"/>
      <c r="DP47" s="729"/>
      <c r="DQ47" s="729"/>
      <c r="DR47" s="729"/>
      <c r="DS47" s="729"/>
      <c r="DT47" s="729"/>
      <c r="DU47" s="729"/>
      <c r="DV47" s="730"/>
      <c r="DW47" s="731"/>
      <c r="DX47" s="732"/>
      <c r="DY47" s="732"/>
      <c r="DZ47" s="732"/>
      <c r="EA47" s="732"/>
      <c r="EB47" s="732"/>
      <c r="EC47" s="733"/>
    </row>
    <row r="48" spans="2:133" ht="11"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362</v>
      </c>
      <c r="CG48" s="645"/>
      <c r="CH48" s="645"/>
      <c r="CI48" s="645"/>
      <c r="CJ48" s="645"/>
      <c r="CK48" s="645"/>
      <c r="CL48" s="645"/>
      <c r="CM48" s="645"/>
      <c r="CN48" s="645"/>
      <c r="CO48" s="645"/>
      <c r="CP48" s="645"/>
      <c r="CQ48" s="646"/>
      <c r="CR48" s="647" t="s">
        <v>236</v>
      </c>
      <c r="CS48" s="648"/>
      <c r="CT48" s="648"/>
      <c r="CU48" s="648"/>
      <c r="CV48" s="648"/>
      <c r="CW48" s="648"/>
      <c r="CX48" s="648"/>
      <c r="CY48" s="649"/>
      <c r="CZ48" s="652" t="s">
        <v>128</v>
      </c>
      <c r="DA48" s="653"/>
      <c r="DB48" s="653"/>
      <c r="DC48" s="665"/>
      <c r="DD48" s="656" t="s">
        <v>236</v>
      </c>
      <c r="DE48" s="648"/>
      <c r="DF48" s="648"/>
      <c r="DG48" s="648"/>
      <c r="DH48" s="648"/>
      <c r="DI48" s="648"/>
      <c r="DJ48" s="648"/>
      <c r="DK48" s="649"/>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97" t="s">
        <v>363</v>
      </c>
      <c r="CE49" s="698"/>
      <c r="CF49" s="698"/>
      <c r="CG49" s="698"/>
      <c r="CH49" s="698"/>
      <c r="CI49" s="698"/>
      <c r="CJ49" s="698"/>
      <c r="CK49" s="698"/>
      <c r="CL49" s="698"/>
      <c r="CM49" s="698"/>
      <c r="CN49" s="698"/>
      <c r="CO49" s="698"/>
      <c r="CP49" s="698"/>
      <c r="CQ49" s="699"/>
      <c r="CR49" s="738">
        <v>52790585</v>
      </c>
      <c r="CS49" s="718"/>
      <c r="CT49" s="718"/>
      <c r="CU49" s="718"/>
      <c r="CV49" s="718"/>
      <c r="CW49" s="718"/>
      <c r="CX49" s="718"/>
      <c r="CY49" s="749"/>
      <c r="CZ49" s="743">
        <v>100</v>
      </c>
      <c r="DA49" s="750"/>
      <c r="DB49" s="750"/>
      <c r="DC49" s="751"/>
      <c r="DD49" s="752">
        <v>28323954</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5gZ8ubxSl0kAiRUr3y5drc7VNvtyPOf4nRVQCgLEDuHwF3raEZ9KdpXK0cAPD4teHbw3nh9hy/cwnzfcy2gS4w==" saltValue="w/qP0GPuA90GSv9zKoRYZ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7" zoomScaleNormal="77" zoomScaleSheetLayoutView="70" workbookViewId="0"/>
  </sheetViews>
  <sheetFormatPr defaultColWidth="0" defaultRowHeight="13" zeroHeight="1" x14ac:dyDescent="0.2"/>
  <cols>
    <col min="1" max="130" width="2.7265625" style="291" customWidth="1"/>
    <col min="131" max="131" width="1.63281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365</v>
      </c>
      <c r="DK2" s="795"/>
      <c r="DL2" s="795"/>
      <c r="DM2" s="795"/>
      <c r="DN2" s="795"/>
      <c r="DO2" s="796"/>
      <c r="DP2" s="251"/>
      <c r="DQ2" s="794" t="s">
        <v>366</v>
      </c>
      <c r="DR2" s="795"/>
      <c r="DS2" s="795"/>
      <c r="DT2" s="795"/>
      <c r="DU2" s="795"/>
      <c r="DV2" s="795"/>
      <c r="DW2" s="795"/>
      <c r="DX2" s="795"/>
      <c r="DY2" s="795"/>
      <c r="DZ2" s="796"/>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797" t="s">
        <v>367</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788" t="s">
        <v>369</v>
      </c>
      <c r="B5" s="789"/>
      <c r="C5" s="789"/>
      <c r="D5" s="789"/>
      <c r="E5" s="789"/>
      <c r="F5" s="789"/>
      <c r="G5" s="789"/>
      <c r="H5" s="789"/>
      <c r="I5" s="789"/>
      <c r="J5" s="789"/>
      <c r="K5" s="789"/>
      <c r="L5" s="789"/>
      <c r="M5" s="789"/>
      <c r="N5" s="789"/>
      <c r="O5" s="789"/>
      <c r="P5" s="790"/>
      <c r="Q5" s="765" t="s">
        <v>370</v>
      </c>
      <c r="R5" s="766"/>
      <c r="S5" s="766"/>
      <c r="T5" s="766"/>
      <c r="U5" s="767"/>
      <c r="V5" s="765" t="s">
        <v>371</v>
      </c>
      <c r="W5" s="766"/>
      <c r="X5" s="766"/>
      <c r="Y5" s="766"/>
      <c r="Z5" s="767"/>
      <c r="AA5" s="765" t="s">
        <v>372</v>
      </c>
      <c r="AB5" s="766"/>
      <c r="AC5" s="766"/>
      <c r="AD5" s="766"/>
      <c r="AE5" s="766"/>
      <c r="AF5" s="798" t="s">
        <v>373</v>
      </c>
      <c r="AG5" s="766"/>
      <c r="AH5" s="766"/>
      <c r="AI5" s="766"/>
      <c r="AJ5" s="777"/>
      <c r="AK5" s="766" t="s">
        <v>374</v>
      </c>
      <c r="AL5" s="766"/>
      <c r="AM5" s="766"/>
      <c r="AN5" s="766"/>
      <c r="AO5" s="767"/>
      <c r="AP5" s="765" t="s">
        <v>375</v>
      </c>
      <c r="AQ5" s="766"/>
      <c r="AR5" s="766"/>
      <c r="AS5" s="766"/>
      <c r="AT5" s="767"/>
      <c r="AU5" s="765" t="s">
        <v>376</v>
      </c>
      <c r="AV5" s="766"/>
      <c r="AW5" s="766"/>
      <c r="AX5" s="766"/>
      <c r="AY5" s="777"/>
      <c r="AZ5" s="258"/>
      <c r="BA5" s="258"/>
      <c r="BB5" s="258"/>
      <c r="BC5" s="258"/>
      <c r="BD5" s="258"/>
      <c r="BE5" s="259"/>
      <c r="BF5" s="259"/>
      <c r="BG5" s="259"/>
      <c r="BH5" s="259"/>
      <c r="BI5" s="259"/>
      <c r="BJ5" s="259"/>
      <c r="BK5" s="259"/>
      <c r="BL5" s="259"/>
      <c r="BM5" s="259"/>
      <c r="BN5" s="259"/>
      <c r="BO5" s="259"/>
      <c r="BP5" s="259"/>
      <c r="BQ5" s="788" t="s">
        <v>377</v>
      </c>
      <c r="BR5" s="789"/>
      <c r="BS5" s="789"/>
      <c r="BT5" s="789"/>
      <c r="BU5" s="789"/>
      <c r="BV5" s="789"/>
      <c r="BW5" s="789"/>
      <c r="BX5" s="789"/>
      <c r="BY5" s="789"/>
      <c r="BZ5" s="789"/>
      <c r="CA5" s="789"/>
      <c r="CB5" s="789"/>
      <c r="CC5" s="789"/>
      <c r="CD5" s="789"/>
      <c r="CE5" s="789"/>
      <c r="CF5" s="789"/>
      <c r="CG5" s="790"/>
      <c r="CH5" s="765" t="s">
        <v>378</v>
      </c>
      <c r="CI5" s="766"/>
      <c r="CJ5" s="766"/>
      <c r="CK5" s="766"/>
      <c r="CL5" s="767"/>
      <c r="CM5" s="765" t="s">
        <v>379</v>
      </c>
      <c r="CN5" s="766"/>
      <c r="CO5" s="766"/>
      <c r="CP5" s="766"/>
      <c r="CQ5" s="767"/>
      <c r="CR5" s="765" t="s">
        <v>380</v>
      </c>
      <c r="CS5" s="766"/>
      <c r="CT5" s="766"/>
      <c r="CU5" s="766"/>
      <c r="CV5" s="767"/>
      <c r="CW5" s="765" t="s">
        <v>381</v>
      </c>
      <c r="CX5" s="766"/>
      <c r="CY5" s="766"/>
      <c r="CZ5" s="766"/>
      <c r="DA5" s="767"/>
      <c r="DB5" s="765" t="s">
        <v>382</v>
      </c>
      <c r="DC5" s="766"/>
      <c r="DD5" s="766"/>
      <c r="DE5" s="766"/>
      <c r="DF5" s="767"/>
      <c r="DG5" s="771" t="s">
        <v>383</v>
      </c>
      <c r="DH5" s="772"/>
      <c r="DI5" s="772"/>
      <c r="DJ5" s="772"/>
      <c r="DK5" s="773"/>
      <c r="DL5" s="771" t="s">
        <v>384</v>
      </c>
      <c r="DM5" s="772"/>
      <c r="DN5" s="772"/>
      <c r="DO5" s="772"/>
      <c r="DP5" s="773"/>
      <c r="DQ5" s="765" t="s">
        <v>385</v>
      </c>
      <c r="DR5" s="766"/>
      <c r="DS5" s="766"/>
      <c r="DT5" s="766"/>
      <c r="DU5" s="767"/>
      <c r="DV5" s="765" t="s">
        <v>376</v>
      </c>
      <c r="DW5" s="766"/>
      <c r="DX5" s="766"/>
      <c r="DY5" s="766"/>
      <c r="DZ5" s="777"/>
      <c r="EA5" s="256"/>
    </row>
    <row r="6" spans="1:131" s="257" customFormat="1" ht="26.25" customHeight="1" thickBot="1" x14ac:dyDescent="0.25">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2">
      <c r="A7" s="260">
        <v>1</v>
      </c>
      <c r="B7" s="779" t="s">
        <v>386</v>
      </c>
      <c r="C7" s="780"/>
      <c r="D7" s="780"/>
      <c r="E7" s="780"/>
      <c r="F7" s="780"/>
      <c r="G7" s="780"/>
      <c r="H7" s="780"/>
      <c r="I7" s="780"/>
      <c r="J7" s="780"/>
      <c r="K7" s="780"/>
      <c r="L7" s="780"/>
      <c r="M7" s="780"/>
      <c r="N7" s="780"/>
      <c r="O7" s="780"/>
      <c r="P7" s="781"/>
      <c r="Q7" s="782">
        <v>54141</v>
      </c>
      <c r="R7" s="783"/>
      <c r="S7" s="783"/>
      <c r="T7" s="783"/>
      <c r="U7" s="783"/>
      <c r="V7" s="783">
        <v>52786</v>
      </c>
      <c r="W7" s="783"/>
      <c r="X7" s="783"/>
      <c r="Y7" s="783"/>
      <c r="Z7" s="783"/>
      <c r="AA7" s="783">
        <v>1355</v>
      </c>
      <c r="AB7" s="783"/>
      <c r="AC7" s="783"/>
      <c r="AD7" s="783"/>
      <c r="AE7" s="784"/>
      <c r="AF7" s="785">
        <v>1051</v>
      </c>
      <c r="AG7" s="786"/>
      <c r="AH7" s="786"/>
      <c r="AI7" s="786"/>
      <c r="AJ7" s="787"/>
      <c r="AK7" s="825">
        <v>2059</v>
      </c>
      <c r="AL7" s="826"/>
      <c r="AM7" s="826"/>
      <c r="AN7" s="826"/>
      <c r="AO7" s="826"/>
      <c r="AP7" s="826">
        <v>49527</v>
      </c>
      <c r="AQ7" s="826"/>
      <c r="AR7" s="826"/>
      <c r="AS7" s="826"/>
      <c r="AT7" s="826"/>
      <c r="AU7" s="827"/>
      <c r="AV7" s="827"/>
      <c r="AW7" s="827"/>
      <c r="AX7" s="827"/>
      <c r="AY7" s="828"/>
      <c r="AZ7" s="254"/>
      <c r="BA7" s="254"/>
      <c r="BB7" s="254"/>
      <c r="BC7" s="254"/>
      <c r="BD7" s="254"/>
      <c r="BE7" s="255"/>
      <c r="BF7" s="255"/>
      <c r="BG7" s="255"/>
      <c r="BH7" s="255"/>
      <c r="BI7" s="255"/>
      <c r="BJ7" s="255"/>
      <c r="BK7" s="255"/>
      <c r="BL7" s="255"/>
      <c r="BM7" s="255"/>
      <c r="BN7" s="255"/>
      <c r="BO7" s="255"/>
      <c r="BP7" s="255"/>
      <c r="BQ7" s="261">
        <v>1</v>
      </c>
      <c r="BR7" s="262"/>
      <c r="BS7" s="829" t="s">
        <v>597</v>
      </c>
      <c r="BT7" s="830"/>
      <c r="BU7" s="830"/>
      <c r="BV7" s="830"/>
      <c r="BW7" s="830"/>
      <c r="BX7" s="830"/>
      <c r="BY7" s="830"/>
      <c r="BZ7" s="830"/>
      <c r="CA7" s="830"/>
      <c r="CB7" s="830"/>
      <c r="CC7" s="830"/>
      <c r="CD7" s="830"/>
      <c r="CE7" s="830"/>
      <c r="CF7" s="830"/>
      <c r="CG7" s="831"/>
      <c r="CH7" s="819">
        <v>0</v>
      </c>
      <c r="CI7" s="820"/>
      <c r="CJ7" s="820"/>
      <c r="CK7" s="820"/>
      <c r="CL7" s="821"/>
      <c r="CM7" s="819">
        <v>25</v>
      </c>
      <c r="CN7" s="820"/>
      <c r="CO7" s="820"/>
      <c r="CP7" s="820"/>
      <c r="CQ7" s="821"/>
      <c r="CR7" s="819">
        <v>15</v>
      </c>
      <c r="CS7" s="820"/>
      <c r="CT7" s="820"/>
      <c r="CU7" s="820"/>
      <c r="CV7" s="821"/>
      <c r="CW7" s="819">
        <v>9</v>
      </c>
      <c r="CX7" s="820"/>
      <c r="CY7" s="820"/>
      <c r="CZ7" s="820"/>
      <c r="DA7" s="821"/>
      <c r="DB7" s="822" t="s">
        <v>605</v>
      </c>
      <c r="DC7" s="823"/>
      <c r="DD7" s="823"/>
      <c r="DE7" s="823"/>
      <c r="DF7" s="824"/>
      <c r="DG7" s="822" t="s">
        <v>605</v>
      </c>
      <c r="DH7" s="823"/>
      <c r="DI7" s="823"/>
      <c r="DJ7" s="823"/>
      <c r="DK7" s="824"/>
      <c r="DL7" s="822" t="s">
        <v>605</v>
      </c>
      <c r="DM7" s="823"/>
      <c r="DN7" s="823"/>
      <c r="DO7" s="823"/>
      <c r="DP7" s="824"/>
      <c r="DQ7" s="822" t="s">
        <v>605</v>
      </c>
      <c r="DR7" s="823"/>
      <c r="DS7" s="823"/>
      <c r="DT7" s="823"/>
      <c r="DU7" s="824"/>
      <c r="DV7" s="800"/>
      <c r="DW7" s="801"/>
      <c r="DX7" s="801"/>
      <c r="DY7" s="801"/>
      <c r="DZ7" s="802"/>
      <c r="EA7" s="256"/>
    </row>
    <row r="8" spans="1:131" s="257" customFormat="1" ht="26.25" customHeight="1" x14ac:dyDescent="0.2">
      <c r="A8" s="263">
        <v>2</v>
      </c>
      <c r="B8" s="803" t="s">
        <v>387</v>
      </c>
      <c r="C8" s="804"/>
      <c r="D8" s="804"/>
      <c r="E8" s="804"/>
      <c r="F8" s="804"/>
      <c r="G8" s="804"/>
      <c r="H8" s="804"/>
      <c r="I8" s="804"/>
      <c r="J8" s="804"/>
      <c r="K8" s="804"/>
      <c r="L8" s="804"/>
      <c r="M8" s="804"/>
      <c r="N8" s="804"/>
      <c r="O8" s="804"/>
      <c r="P8" s="805"/>
      <c r="Q8" s="806">
        <v>21</v>
      </c>
      <c r="R8" s="807"/>
      <c r="S8" s="807"/>
      <c r="T8" s="807"/>
      <c r="U8" s="807"/>
      <c r="V8" s="807">
        <v>21</v>
      </c>
      <c r="W8" s="807"/>
      <c r="X8" s="807"/>
      <c r="Y8" s="807"/>
      <c r="Z8" s="807"/>
      <c r="AA8" s="807" t="s">
        <v>590</v>
      </c>
      <c r="AB8" s="807"/>
      <c r="AC8" s="807"/>
      <c r="AD8" s="807"/>
      <c r="AE8" s="808"/>
      <c r="AF8" s="809" t="s">
        <v>127</v>
      </c>
      <c r="AG8" s="810"/>
      <c r="AH8" s="810"/>
      <c r="AI8" s="810"/>
      <c r="AJ8" s="811"/>
      <c r="AK8" s="812">
        <v>17</v>
      </c>
      <c r="AL8" s="813"/>
      <c r="AM8" s="813"/>
      <c r="AN8" s="813"/>
      <c r="AO8" s="813"/>
      <c r="AP8" s="813" t="s">
        <v>590</v>
      </c>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t="s">
        <v>598</v>
      </c>
      <c r="BT8" s="817"/>
      <c r="BU8" s="817"/>
      <c r="BV8" s="817"/>
      <c r="BW8" s="817"/>
      <c r="BX8" s="817"/>
      <c r="BY8" s="817"/>
      <c r="BZ8" s="817"/>
      <c r="CA8" s="817"/>
      <c r="CB8" s="817"/>
      <c r="CC8" s="817"/>
      <c r="CD8" s="817"/>
      <c r="CE8" s="817"/>
      <c r="CF8" s="817"/>
      <c r="CG8" s="818"/>
      <c r="CH8" s="822">
        <v>-1</v>
      </c>
      <c r="CI8" s="823"/>
      <c r="CJ8" s="823"/>
      <c r="CK8" s="823"/>
      <c r="CL8" s="824"/>
      <c r="CM8" s="822">
        <v>130</v>
      </c>
      <c r="CN8" s="823"/>
      <c r="CO8" s="823"/>
      <c r="CP8" s="823"/>
      <c r="CQ8" s="824"/>
      <c r="CR8" s="822">
        <v>62</v>
      </c>
      <c r="CS8" s="823"/>
      <c r="CT8" s="823"/>
      <c r="CU8" s="823"/>
      <c r="CV8" s="824"/>
      <c r="CW8" s="822" t="s">
        <v>605</v>
      </c>
      <c r="CX8" s="823"/>
      <c r="CY8" s="823"/>
      <c r="CZ8" s="823"/>
      <c r="DA8" s="824"/>
      <c r="DB8" s="822" t="s">
        <v>605</v>
      </c>
      <c r="DC8" s="823"/>
      <c r="DD8" s="823"/>
      <c r="DE8" s="823"/>
      <c r="DF8" s="824"/>
      <c r="DG8" s="822" t="s">
        <v>605</v>
      </c>
      <c r="DH8" s="823"/>
      <c r="DI8" s="823"/>
      <c r="DJ8" s="823"/>
      <c r="DK8" s="824"/>
      <c r="DL8" s="822" t="s">
        <v>605</v>
      </c>
      <c r="DM8" s="823"/>
      <c r="DN8" s="823"/>
      <c r="DO8" s="823"/>
      <c r="DP8" s="824"/>
      <c r="DQ8" s="822" t="s">
        <v>605</v>
      </c>
      <c r="DR8" s="823"/>
      <c r="DS8" s="823"/>
      <c r="DT8" s="823"/>
      <c r="DU8" s="824"/>
      <c r="DV8" s="832"/>
      <c r="DW8" s="833"/>
      <c r="DX8" s="833"/>
      <c r="DY8" s="833"/>
      <c r="DZ8" s="834"/>
      <c r="EA8" s="256"/>
    </row>
    <row r="9" spans="1:131" s="257" customFormat="1" ht="26.25" customHeight="1" x14ac:dyDescent="0.2">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t="s">
        <v>599</v>
      </c>
      <c r="BT9" s="817"/>
      <c r="BU9" s="817"/>
      <c r="BV9" s="817"/>
      <c r="BW9" s="817"/>
      <c r="BX9" s="817"/>
      <c r="BY9" s="817"/>
      <c r="BZ9" s="817"/>
      <c r="CA9" s="817"/>
      <c r="CB9" s="817"/>
      <c r="CC9" s="817"/>
      <c r="CD9" s="817"/>
      <c r="CE9" s="817"/>
      <c r="CF9" s="817"/>
      <c r="CG9" s="818"/>
      <c r="CH9" s="822">
        <v>1</v>
      </c>
      <c r="CI9" s="823"/>
      <c r="CJ9" s="823"/>
      <c r="CK9" s="823"/>
      <c r="CL9" s="824"/>
      <c r="CM9" s="822">
        <v>25</v>
      </c>
      <c r="CN9" s="823"/>
      <c r="CO9" s="823"/>
      <c r="CP9" s="823"/>
      <c r="CQ9" s="824"/>
      <c r="CR9" s="822">
        <v>15</v>
      </c>
      <c r="CS9" s="823"/>
      <c r="CT9" s="823"/>
      <c r="CU9" s="823"/>
      <c r="CV9" s="824"/>
      <c r="CW9" s="822">
        <v>2</v>
      </c>
      <c r="CX9" s="823"/>
      <c r="CY9" s="823"/>
      <c r="CZ9" s="823"/>
      <c r="DA9" s="824"/>
      <c r="DB9" s="822" t="s">
        <v>605</v>
      </c>
      <c r="DC9" s="823"/>
      <c r="DD9" s="823"/>
      <c r="DE9" s="823"/>
      <c r="DF9" s="824"/>
      <c r="DG9" s="822" t="s">
        <v>605</v>
      </c>
      <c r="DH9" s="823"/>
      <c r="DI9" s="823"/>
      <c r="DJ9" s="823"/>
      <c r="DK9" s="824"/>
      <c r="DL9" s="822" t="s">
        <v>605</v>
      </c>
      <c r="DM9" s="823"/>
      <c r="DN9" s="823"/>
      <c r="DO9" s="823"/>
      <c r="DP9" s="824"/>
      <c r="DQ9" s="822" t="s">
        <v>605</v>
      </c>
      <c r="DR9" s="823"/>
      <c r="DS9" s="823"/>
      <c r="DT9" s="823"/>
      <c r="DU9" s="824"/>
      <c r="DV9" s="832"/>
      <c r="DW9" s="833"/>
      <c r="DX9" s="833"/>
      <c r="DY9" s="833"/>
      <c r="DZ9" s="834"/>
      <c r="EA9" s="256"/>
    </row>
    <row r="10" spans="1:131" s="257" customFormat="1" ht="26.25" customHeight="1" x14ac:dyDescent="0.2">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t="s">
        <v>600</v>
      </c>
      <c r="BT10" s="817"/>
      <c r="BU10" s="817"/>
      <c r="BV10" s="817"/>
      <c r="BW10" s="817"/>
      <c r="BX10" s="817"/>
      <c r="BY10" s="817"/>
      <c r="BZ10" s="817"/>
      <c r="CA10" s="817"/>
      <c r="CB10" s="817"/>
      <c r="CC10" s="817"/>
      <c r="CD10" s="817"/>
      <c r="CE10" s="817"/>
      <c r="CF10" s="817"/>
      <c r="CG10" s="818"/>
      <c r="CH10" s="822">
        <v>2</v>
      </c>
      <c r="CI10" s="823"/>
      <c r="CJ10" s="823"/>
      <c r="CK10" s="823"/>
      <c r="CL10" s="824"/>
      <c r="CM10" s="822">
        <v>109</v>
      </c>
      <c r="CN10" s="823"/>
      <c r="CO10" s="823"/>
      <c r="CP10" s="823"/>
      <c r="CQ10" s="824"/>
      <c r="CR10" s="822">
        <v>4</v>
      </c>
      <c r="CS10" s="823"/>
      <c r="CT10" s="823"/>
      <c r="CU10" s="823"/>
      <c r="CV10" s="824"/>
      <c r="CW10" s="822">
        <v>2</v>
      </c>
      <c r="CX10" s="823"/>
      <c r="CY10" s="823"/>
      <c r="CZ10" s="823"/>
      <c r="DA10" s="824"/>
      <c r="DB10" s="822">
        <v>21</v>
      </c>
      <c r="DC10" s="823"/>
      <c r="DD10" s="823"/>
      <c r="DE10" s="823"/>
      <c r="DF10" s="824"/>
      <c r="DG10" s="822" t="s">
        <v>605</v>
      </c>
      <c r="DH10" s="823"/>
      <c r="DI10" s="823"/>
      <c r="DJ10" s="823"/>
      <c r="DK10" s="824"/>
      <c r="DL10" s="822" t="s">
        <v>605</v>
      </c>
      <c r="DM10" s="823"/>
      <c r="DN10" s="823"/>
      <c r="DO10" s="823"/>
      <c r="DP10" s="824"/>
      <c r="DQ10" s="822" t="s">
        <v>605</v>
      </c>
      <c r="DR10" s="823"/>
      <c r="DS10" s="823"/>
      <c r="DT10" s="823"/>
      <c r="DU10" s="824"/>
      <c r="DV10" s="832"/>
      <c r="DW10" s="833"/>
      <c r="DX10" s="833"/>
      <c r="DY10" s="833"/>
      <c r="DZ10" s="834"/>
      <c r="EA10" s="256"/>
    </row>
    <row r="11" spans="1:131" s="257" customFormat="1" ht="26.25" customHeight="1" x14ac:dyDescent="0.2">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t="s">
        <v>601</v>
      </c>
      <c r="BT11" s="817"/>
      <c r="BU11" s="817"/>
      <c r="BV11" s="817"/>
      <c r="BW11" s="817"/>
      <c r="BX11" s="817"/>
      <c r="BY11" s="817"/>
      <c r="BZ11" s="817"/>
      <c r="CA11" s="817"/>
      <c r="CB11" s="817"/>
      <c r="CC11" s="817"/>
      <c r="CD11" s="817"/>
      <c r="CE11" s="817"/>
      <c r="CF11" s="817"/>
      <c r="CG11" s="818"/>
      <c r="CH11" s="822">
        <v>31</v>
      </c>
      <c r="CI11" s="823"/>
      <c r="CJ11" s="823"/>
      <c r="CK11" s="823"/>
      <c r="CL11" s="824"/>
      <c r="CM11" s="822">
        <v>242</v>
      </c>
      <c r="CN11" s="823"/>
      <c r="CO11" s="823"/>
      <c r="CP11" s="823"/>
      <c r="CQ11" s="824"/>
      <c r="CR11" s="822">
        <v>8</v>
      </c>
      <c r="CS11" s="823"/>
      <c r="CT11" s="823"/>
      <c r="CU11" s="823"/>
      <c r="CV11" s="824"/>
      <c r="CW11" s="822" t="s">
        <v>605</v>
      </c>
      <c r="CX11" s="823"/>
      <c r="CY11" s="823"/>
      <c r="CZ11" s="823"/>
      <c r="DA11" s="824"/>
      <c r="DB11" s="822" t="s">
        <v>605</v>
      </c>
      <c r="DC11" s="823"/>
      <c r="DD11" s="823"/>
      <c r="DE11" s="823"/>
      <c r="DF11" s="824"/>
      <c r="DG11" s="822" t="s">
        <v>605</v>
      </c>
      <c r="DH11" s="823"/>
      <c r="DI11" s="823"/>
      <c r="DJ11" s="823"/>
      <c r="DK11" s="824"/>
      <c r="DL11" s="822" t="s">
        <v>605</v>
      </c>
      <c r="DM11" s="823"/>
      <c r="DN11" s="823"/>
      <c r="DO11" s="823"/>
      <c r="DP11" s="824"/>
      <c r="DQ11" s="822" t="s">
        <v>605</v>
      </c>
      <c r="DR11" s="823"/>
      <c r="DS11" s="823"/>
      <c r="DT11" s="823"/>
      <c r="DU11" s="824"/>
      <c r="DV11" s="832"/>
      <c r="DW11" s="833"/>
      <c r="DX11" s="833"/>
      <c r="DY11" s="833"/>
      <c r="DZ11" s="834"/>
      <c r="EA11" s="256"/>
    </row>
    <row r="12" spans="1:131" s="257" customFormat="1" ht="26.25" customHeight="1" x14ac:dyDescent="0.2">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t="s">
        <v>602</v>
      </c>
      <c r="BT12" s="817"/>
      <c r="BU12" s="817"/>
      <c r="BV12" s="817"/>
      <c r="BW12" s="817"/>
      <c r="BX12" s="817"/>
      <c r="BY12" s="817"/>
      <c r="BZ12" s="817"/>
      <c r="CA12" s="817"/>
      <c r="CB12" s="817"/>
      <c r="CC12" s="817"/>
      <c r="CD12" s="817"/>
      <c r="CE12" s="817"/>
      <c r="CF12" s="817"/>
      <c r="CG12" s="818"/>
      <c r="CH12" s="822">
        <v>-12</v>
      </c>
      <c r="CI12" s="823"/>
      <c r="CJ12" s="823"/>
      <c r="CK12" s="823"/>
      <c r="CL12" s="824"/>
      <c r="CM12" s="822">
        <v>20</v>
      </c>
      <c r="CN12" s="823"/>
      <c r="CO12" s="823"/>
      <c r="CP12" s="823"/>
      <c r="CQ12" s="824"/>
      <c r="CR12" s="822">
        <v>29</v>
      </c>
      <c r="CS12" s="823"/>
      <c r="CT12" s="823"/>
      <c r="CU12" s="823"/>
      <c r="CV12" s="824"/>
      <c r="CW12" s="822" t="s">
        <v>605</v>
      </c>
      <c r="CX12" s="823"/>
      <c r="CY12" s="823"/>
      <c r="CZ12" s="823"/>
      <c r="DA12" s="824"/>
      <c r="DB12" s="822" t="s">
        <v>605</v>
      </c>
      <c r="DC12" s="823"/>
      <c r="DD12" s="823"/>
      <c r="DE12" s="823"/>
      <c r="DF12" s="824"/>
      <c r="DG12" s="822" t="s">
        <v>605</v>
      </c>
      <c r="DH12" s="823"/>
      <c r="DI12" s="823"/>
      <c r="DJ12" s="823"/>
      <c r="DK12" s="824"/>
      <c r="DL12" s="822" t="s">
        <v>605</v>
      </c>
      <c r="DM12" s="823"/>
      <c r="DN12" s="823"/>
      <c r="DO12" s="823"/>
      <c r="DP12" s="824"/>
      <c r="DQ12" s="822" t="s">
        <v>605</v>
      </c>
      <c r="DR12" s="823"/>
      <c r="DS12" s="823"/>
      <c r="DT12" s="823"/>
      <c r="DU12" s="824"/>
      <c r="DV12" s="832"/>
      <c r="DW12" s="833"/>
      <c r="DX12" s="833"/>
      <c r="DY12" s="833"/>
      <c r="DZ12" s="834"/>
      <c r="EA12" s="256"/>
    </row>
    <row r="13" spans="1:131" s="257" customFormat="1" ht="26.25" customHeight="1" x14ac:dyDescent="0.2">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t="s">
        <v>603</v>
      </c>
      <c r="BT13" s="817"/>
      <c r="BU13" s="817"/>
      <c r="BV13" s="817"/>
      <c r="BW13" s="817"/>
      <c r="BX13" s="817"/>
      <c r="BY13" s="817"/>
      <c r="BZ13" s="817"/>
      <c r="CA13" s="817"/>
      <c r="CB13" s="817"/>
      <c r="CC13" s="817"/>
      <c r="CD13" s="817"/>
      <c r="CE13" s="817"/>
      <c r="CF13" s="817"/>
      <c r="CG13" s="818"/>
      <c r="CH13" s="822">
        <v>5</v>
      </c>
      <c r="CI13" s="823"/>
      <c r="CJ13" s="823"/>
      <c r="CK13" s="823"/>
      <c r="CL13" s="824"/>
      <c r="CM13" s="822">
        <v>20</v>
      </c>
      <c r="CN13" s="823"/>
      <c r="CO13" s="823"/>
      <c r="CP13" s="823"/>
      <c r="CQ13" s="824"/>
      <c r="CR13" s="822">
        <v>10</v>
      </c>
      <c r="CS13" s="823"/>
      <c r="CT13" s="823"/>
      <c r="CU13" s="823"/>
      <c r="CV13" s="824"/>
      <c r="CW13" s="822" t="s">
        <v>605</v>
      </c>
      <c r="CX13" s="823"/>
      <c r="CY13" s="823"/>
      <c r="CZ13" s="823"/>
      <c r="DA13" s="824"/>
      <c r="DB13" s="822" t="s">
        <v>605</v>
      </c>
      <c r="DC13" s="823"/>
      <c r="DD13" s="823"/>
      <c r="DE13" s="823"/>
      <c r="DF13" s="824"/>
      <c r="DG13" s="822" t="s">
        <v>605</v>
      </c>
      <c r="DH13" s="823"/>
      <c r="DI13" s="823"/>
      <c r="DJ13" s="823"/>
      <c r="DK13" s="824"/>
      <c r="DL13" s="822" t="s">
        <v>605</v>
      </c>
      <c r="DM13" s="823"/>
      <c r="DN13" s="823"/>
      <c r="DO13" s="823"/>
      <c r="DP13" s="824"/>
      <c r="DQ13" s="822" t="s">
        <v>605</v>
      </c>
      <c r="DR13" s="823"/>
      <c r="DS13" s="823"/>
      <c r="DT13" s="823"/>
      <c r="DU13" s="824"/>
      <c r="DV13" s="832"/>
      <c r="DW13" s="833"/>
      <c r="DX13" s="833"/>
      <c r="DY13" s="833"/>
      <c r="DZ13" s="834"/>
      <c r="EA13" s="256"/>
    </row>
    <row r="14" spans="1:131" s="257" customFormat="1" ht="26.25" customHeight="1" x14ac:dyDescent="0.2">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t="s">
        <v>604</v>
      </c>
      <c r="BT14" s="817"/>
      <c r="BU14" s="817"/>
      <c r="BV14" s="817"/>
      <c r="BW14" s="817"/>
      <c r="BX14" s="817"/>
      <c r="BY14" s="817"/>
      <c r="BZ14" s="817"/>
      <c r="CA14" s="817"/>
      <c r="CB14" s="817"/>
      <c r="CC14" s="817"/>
      <c r="CD14" s="817"/>
      <c r="CE14" s="817"/>
      <c r="CF14" s="817"/>
      <c r="CG14" s="818"/>
      <c r="CH14" s="822">
        <v>31</v>
      </c>
      <c r="CI14" s="823"/>
      <c r="CJ14" s="823"/>
      <c r="CK14" s="823"/>
      <c r="CL14" s="824"/>
      <c r="CM14" s="822">
        <v>2046</v>
      </c>
      <c r="CN14" s="823"/>
      <c r="CO14" s="823"/>
      <c r="CP14" s="823"/>
      <c r="CQ14" s="824"/>
      <c r="CR14" s="822">
        <v>1562</v>
      </c>
      <c r="CS14" s="823"/>
      <c r="CT14" s="823"/>
      <c r="CU14" s="823"/>
      <c r="CV14" s="824"/>
      <c r="CW14" s="822">
        <v>870</v>
      </c>
      <c r="CX14" s="823"/>
      <c r="CY14" s="823"/>
      <c r="CZ14" s="823"/>
      <c r="DA14" s="824"/>
      <c r="DB14" s="822" t="s">
        <v>605</v>
      </c>
      <c r="DC14" s="823"/>
      <c r="DD14" s="823"/>
      <c r="DE14" s="823"/>
      <c r="DF14" s="824"/>
      <c r="DG14" s="822" t="s">
        <v>605</v>
      </c>
      <c r="DH14" s="823"/>
      <c r="DI14" s="823"/>
      <c r="DJ14" s="823"/>
      <c r="DK14" s="824"/>
      <c r="DL14" s="822" t="s">
        <v>605</v>
      </c>
      <c r="DM14" s="823"/>
      <c r="DN14" s="823"/>
      <c r="DO14" s="823"/>
      <c r="DP14" s="824"/>
      <c r="DQ14" s="822" t="s">
        <v>605</v>
      </c>
      <c r="DR14" s="823"/>
      <c r="DS14" s="823"/>
      <c r="DT14" s="823"/>
      <c r="DU14" s="824"/>
      <c r="DV14" s="832"/>
      <c r="DW14" s="833"/>
      <c r="DX14" s="833"/>
      <c r="DY14" s="833"/>
      <c r="DZ14" s="834"/>
      <c r="EA14" s="256"/>
    </row>
    <row r="15" spans="1:131" s="257" customFormat="1" ht="26.25" customHeight="1" x14ac:dyDescent="0.2">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2"/>
      <c r="CI15" s="823"/>
      <c r="CJ15" s="823"/>
      <c r="CK15" s="823"/>
      <c r="CL15" s="824"/>
      <c r="CM15" s="822"/>
      <c r="CN15" s="823"/>
      <c r="CO15" s="823"/>
      <c r="CP15" s="823"/>
      <c r="CQ15" s="824"/>
      <c r="CR15" s="822"/>
      <c r="CS15" s="823"/>
      <c r="CT15" s="823"/>
      <c r="CU15" s="823"/>
      <c r="CV15" s="824"/>
      <c r="CW15" s="822"/>
      <c r="CX15" s="823"/>
      <c r="CY15" s="823"/>
      <c r="CZ15" s="823"/>
      <c r="DA15" s="824"/>
      <c r="DB15" s="822"/>
      <c r="DC15" s="823"/>
      <c r="DD15" s="823"/>
      <c r="DE15" s="823"/>
      <c r="DF15" s="824"/>
      <c r="DG15" s="822"/>
      <c r="DH15" s="823"/>
      <c r="DI15" s="823"/>
      <c r="DJ15" s="823"/>
      <c r="DK15" s="824"/>
      <c r="DL15" s="822"/>
      <c r="DM15" s="823"/>
      <c r="DN15" s="823"/>
      <c r="DO15" s="823"/>
      <c r="DP15" s="824"/>
      <c r="DQ15" s="822"/>
      <c r="DR15" s="823"/>
      <c r="DS15" s="823"/>
      <c r="DT15" s="823"/>
      <c r="DU15" s="824"/>
      <c r="DV15" s="832"/>
      <c r="DW15" s="833"/>
      <c r="DX15" s="833"/>
      <c r="DY15" s="833"/>
      <c r="DZ15" s="834"/>
      <c r="EA15" s="256"/>
    </row>
    <row r="16" spans="1:131" s="257" customFormat="1" ht="26.25" customHeight="1" x14ac:dyDescent="0.2">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2"/>
      <c r="CI16" s="823"/>
      <c r="CJ16" s="823"/>
      <c r="CK16" s="823"/>
      <c r="CL16" s="824"/>
      <c r="CM16" s="822"/>
      <c r="CN16" s="823"/>
      <c r="CO16" s="823"/>
      <c r="CP16" s="823"/>
      <c r="CQ16" s="824"/>
      <c r="CR16" s="822"/>
      <c r="CS16" s="823"/>
      <c r="CT16" s="823"/>
      <c r="CU16" s="823"/>
      <c r="CV16" s="824"/>
      <c r="CW16" s="822"/>
      <c r="CX16" s="823"/>
      <c r="CY16" s="823"/>
      <c r="CZ16" s="823"/>
      <c r="DA16" s="824"/>
      <c r="DB16" s="822"/>
      <c r="DC16" s="823"/>
      <c r="DD16" s="823"/>
      <c r="DE16" s="823"/>
      <c r="DF16" s="824"/>
      <c r="DG16" s="822"/>
      <c r="DH16" s="823"/>
      <c r="DI16" s="823"/>
      <c r="DJ16" s="823"/>
      <c r="DK16" s="824"/>
      <c r="DL16" s="822"/>
      <c r="DM16" s="823"/>
      <c r="DN16" s="823"/>
      <c r="DO16" s="823"/>
      <c r="DP16" s="824"/>
      <c r="DQ16" s="822"/>
      <c r="DR16" s="823"/>
      <c r="DS16" s="823"/>
      <c r="DT16" s="823"/>
      <c r="DU16" s="824"/>
      <c r="DV16" s="832"/>
      <c r="DW16" s="833"/>
      <c r="DX16" s="833"/>
      <c r="DY16" s="833"/>
      <c r="DZ16" s="834"/>
      <c r="EA16" s="256"/>
    </row>
    <row r="17" spans="1:131" s="257" customFormat="1" ht="26.25" customHeight="1" x14ac:dyDescent="0.2">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2"/>
      <c r="CI17" s="823"/>
      <c r="CJ17" s="823"/>
      <c r="CK17" s="823"/>
      <c r="CL17" s="824"/>
      <c r="CM17" s="822"/>
      <c r="CN17" s="823"/>
      <c r="CO17" s="823"/>
      <c r="CP17" s="823"/>
      <c r="CQ17" s="824"/>
      <c r="CR17" s="822"/>
      <c r="CS17" s="823"/>
      <c r="CT17" s="823"/>
      <c r="CU17" s="823"/>
      <c r="CV17" s="824"/>
      <c r="CW17" s="822"/>
      <c r="CX17" s="823"/>
      <c r="CY17" s="823"/>
      <c r="CZ17" s="823"/>
      <c r="DA17" s="824"/>
      <c r="DB17" s="822"/>
      <c r="DC17" s="823"/>
      <c r="DD17" s="823"/>
      <c r="DE17" s="823"/>
      <c r="DF17" s="824"/>
      <c r="DG17" s="822"/>
      <c r="DH17" s="823"/>
      <c r="DI17" s="823"/>
      <c r="DJ17" s="823"/>
      <c r="DK17" s="824"/>
      <c r="DL17" s="822"/>
      <c r="DM17" s="823"/>
      <c r="DN17" s="823"/>
      <c r="DO17" s="823"/>
      <c r="DP17" s="824"/>
      <c r="DQ17" s="822"/>
      <c r="DR17" s="823"/>
      <c r="DS17" s="823"/>
      <c r="DT17" s="823"/>
      <c r="DU17" s="824"/>
      <c r="DV17" s="832"/>
      <c r="DW17" s="833"/>
      <c r="DX17" s="833"/>
      <c r="DY17" s="833"/>
      <c r="DZ17" s="834"/>
      <c r="EA17" s="256"/>
    </row>
    <row r="18" spans="1:131" s="257" customFormat="1" ht="26.25" customHeight="1" x14ac:dyDescent="0.2">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2"/>
      <c r="CI18" s="823"/>
      <c r="CJ18" s="823"/>
      <c r="CK18" s="823"/>
      <c r="CL18" s="824"/>
      <c r="CM18" s="822"/>
      <c r="CN18" s="823"/>
      <c r="CO18" s="823"/>
      <c r="CP18" s="823"/>
      <c r="CQ18" s="824"/>
      <c r="CR18" s="822"/>
      <c r="CS18" s="823"/>
      <c r="CT18" s="823"/>
      <c r="CU18" s="823"/>
      <c r="CV18" s="824"/>
      <c r="CW18" s="822"/>
      <c r="CX18" s="823"/>
      <c r="CY18" s="823"/>
      <c r="CZ18" s="823"/>
      <c r="DA18" s="824"/>
      <c r="DB18" s="822"/>
      <c r="DC18" s="823"/>
      <c r="DD18" s="823"/>
      <c r="DE18" s="823"/>
      <c r="DF18" s="824"/>
      <c r="DG18" s="822"/>
      <c r="DH18" s="823"/>
      <c r="DI18" s="823"/>
      <c r="DJ18" s="823"/>
      <c r="DK18" s="824"/>
      <c r="DL18" s="822"/>
      <c r="DM18" s="823"/>
      <c r="DN18" s="823"/>
      <c r="DO18" s="823"/>
      <c r="DP18" s="824"/>
      <c r="DQ18" s="822"/>
      <c r="DR18" s="823"/>
      <c r="DS18" s="823"/>
      <c r="DT18" s="823"/>
      <c r="DU18" s="824"/>
      <c r="DV18" s="832"/>
      <c r="DW18" s="833"/>
      <c r="DX18" s="833"/>
      <c r="DY18" s="833"/>
      <c r="DZ18" s="834"/>
      <c r="EA18" s="256"/>
    </row>
    <row r="19" spans="1:131" s="257" customFormat="1" ht="26.25" customHeight="1" x14ac:dyDescent="0.2">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2"/>
      <c r="CI19" s="823"/>
      <c r="CJ19" s="823"/>
      <c r="CK19" s="823"/>
      <c r="CL19" s="824"/>
      <c r="CM19" s="822"/>
      <c r="CN19" s="823"/>
      <c r="CO19" s="823"/>
      <c r="CP19" s="823"/>
      <c r="CQ19" s="824"/>
      <c r="CR19" s="822"/>
      <c r="CS19" s="823"/>
      <c r="CT19" s="823"/>
      <c r="CU19" s="823"/>
      <c r="CV19" s="824"/>
      <c r="CW19" s="822"/>
      <c r="CX19" s="823"/>
      <c r="CY19" s="823"/>
      <c r="CZ19" s="823"/>
      <c r="DA19" s="824"/>
      <c r="DB19" s="822"/>
      <c r="DC19" s="823"/>
      <c r="DD19" s="823"/>
      <c r="DE19" s="823"/>
      <c r="DF19" s="824"/>
      <c r="DG19" s="822"/>
      <c r="DH19" s="823"/>
      <c r="DI19" s="823"/>
      <c r="DJ19" s="823"/>
      <c r="DK19" s="824"/>
      <c r="DL19" s="822"/>
      <c r="DM19" s="823"/>
      <c r="DN19" s="823"/>
      <c r="DO19" s="823"/>
      <c r="DP19" s="824"/>
      <c r="DQ19" s="822"/>
      <c r="DR19" s="823"/>
      <c r="DS19" s="823"/>
      <c r="DT19" s="823"/>
      <c r="DU19" s="824"/>
      <c r="DV19" s="832"/>
      <c r="DW19" s="833"/>
      <c r="DX19" s="833"/>
      <c r="DY19" s="833"/>
      <c r="DZ19" s="834"/>
      <c r="EA19" s="256"/>
    </row>
    <row r="20" spans="1:131" s="257" customFormat="1" ht="26.25" customHeight="1" x14ac:dyDescent="0.2">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2"/>
      <c r="CI20" s="823"/>
      <c r="CJ20" s="823"/>
      <c r="CK20" s="823"/>
      <c r="CL20" s="824"/>
      <c r="CM20" s="822"/>
      <c r="CN20" s="823"/>
      <c r="CO20" s="823"/>
      <c r="CP20" s="823"/>
      <c r="CQ20" s="824"/>
      <c r="CR20" s="822"/>
      <c r="CS20" s="823"/>
      <c r="CT20" s="823"/>
      <c r="CU20" s="823"/>
      <c r="CV20" s="824"/>
      <c r="CW20" s="822"/>
      <c r="CX20" s="823"/>
      <c r="CY20" s="823"/>
      <c r="CZ20" s="823"/>
      <c r="DA20" s="824"/>
      <c r="DB20" s="822"/>
      <c r="DC20" s="823"/>
      <c r="DD20" s="823"/>
      <c r="DE20" s="823"/>
      <c r="DF20" s="824"/>
      <c r="DG20" s="822"/>
      <c r="DH20" s="823"/>
      <c r="DI20" s="823"/>
      <c r="DJ20" s="823"/>
      <c r="DK20" s="824"/>
      <c r="DL20" s="822"/>
      <c r="DM20" s="823"/>
      <c r="DN20" s="823"/>
      <c r="DO20" s="823"/>
      <c r="DP20" s="824"/>
      <c r="DQ20" s="822"/>
      <c r="DR20" s="823"/>
      <c r="DS20" s="823"/>
      <c r="DT20" s="823"/>
      <c r="DU20" s="824"/>
      <c r="DV20" s="832"/>
      <c r="DW20" s="833"/>
      <c r="DX20" s="833"/>
      <c r="DY20" s="833"/>
      <c r="DZ20" s="834"/>
      <c r="EA20" s="256"/>
    </row>
    <row r="21" spans="1:131" s="257" customFormat="1" ht="26.25" customHeight="1" thickBot="1" x14ac:dyDescent="0.25">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2"/>
      <c r="CI21" s="823"/>
      <c r="CJ21" s="823"/>
      <c r="CK21" s="823"/>
      <c r="CL21" s="824"/>
      <c r="CM21" s="822"/>
      <c r="CN21" s="823"/>
      <c r="CO21" s="823"/>
      <c r="CP21" s="823"/>
      <c r="CQ21" s="824"/>
      <c r="CR21" s="822"/>
      <c r="CS21" s="823"/>
      <c r="CT21" s="823"/>
      <c r="CU21" s="823"/>
      <c r="CV21" s="824"/>
      <c r="CW21" s="822"/>
      <c r="CX21" s="823"/>
      <c r="CY21" s="823"/>
      <c r="CZ21" s="823"/>
      <c r="DA21" s="824"/>
      <c r="DB21" s="822"/>
      <c r="DC21" s="823"/>
      <c r="DD21" s="823"/>
      <c r="DE21" s="823"/>
      <c r="DF21" s="824"/>
      <c r="DG21" s="822"/>
      <c r="DH21" s="823"/>
      <c r="DI21" s="823"/>
      <c r="DJ21" s="823"/>
      <c r="DK21" s="824"/>
      <c r="DL21" s="822"/>
      <c r="DM21" s="823"/>
      <c r="DN21" s="823"/>
      <c r="DO21" s="823"/>
      <c r="DP21" s="824"/>
      <c r="DQ21" s="822"/>
      <c r="DR21" s="823"/>
      <c r="DS21" s="823"/>
      <c r="DT21" s="823"/>
      <c r="DU21" s="824"/>
      <c r="DV21" s="832"/>
      <c r="DW21" s="833"/>
      <c r="DX21" s="833"/>
      <c r="DY21" s="833"/>
      <c r="DZ21" s="834"/>
      <c r="EA21" s="256"/>
    </row>
    <row r="22" spans="1:131" s="257" customFormat="1" ht="26.25" customHeight="1" x14ac:dyDescent="0.2">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388</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2"/>
      <c r="CI22" s="823"/>
      <c r="CJ22" s="823"/>
      <c r="CK22" s="823"/>
      <c r="CL22" s="824"/>
      <c r="CM22" s="822"/>
      <c r="CN22" s="823"/>
      <c r="CO22" s="823"/>
      <c r="CP22" s="823"/>
      <c r="CQ22" s="824"/>
      <c r="CR22" s="822"/>
      <c r="CS22" s="823"/>
      <c r="CT22" s="823"/>
      <c r="CU22" s="823"/>
      <c r="CV22" s="824"/>
      <c r="CW22" s="822"/>
      <c r="CX22" s="823"/>
      <c r="CY22" s="823"/>
      <c r="CZ22" s="823"/>
      <c r="DA22" s="824"/>
      <c r="DB22" s="822"/>
      <c r="DC22" s="823"/>
      <c r="DD22" s="823"/>
      <c r="DE22" s="823"/>
      <c r="DF22" s="824"/>
      <c r="DG22" s="822"/>
      <c r="DH22" s="823"/>
      <c r="DI22" s="823"/>
      <c r="DJ22" s="823"/>
      <c r="DK22" s="824"/>
      <c r="DL22" s="822"/>
      <c r="DM22" s="823"/>
      <c r="DN22" s="823"/>
      <c r="DO22" s="823"/>
      <c r="DP22" s="824"/>
      <c r="DQ22" s="822"/>
      <c r="DR22" s="823"/>
      <c r="DS22" s="823"/>
      <c r="DT22" s="823"/>
      <c r="DU22" s="824"/>
      <c r="DV22" s="832"/>
      <c r="DW22" s="833"/>
      <c r="DX22" s="833"/>
      <c r="DY22" s="833"/>
      <c r="DZ22" s="834"/>
      <c r="EA22" s="256"/>
    </row>
    <row r="23" spans="1:131" s="257" customFormat="1" ht="26.25" customHeight="1" thickBot="1" x14ac:dyDescent="0.25">
      <c r="A23" s="266" t="s">
        <v>389</v>
      </c>
      <c r="B23" s="838" t="s">
        <v>390</v>
      </c>
      <c r="C23" s="839"/>
      <c r="D23" s="839"/>
      <c r="E23" s="839"/>
      <c r="F23" s="839"/>
      <c r="G23" s="839"/>
      <c r="H23" s="839"/>
      <c r="I23" s="839"/>
      <c r="J23" s="839"/>
      <c r="K23" s="839"/>
      <c r="L23" s="839"/>
      <c r="M23" s="839"/>
      <c r="N23" s="839"/>
      <c r="O23" s="839"/>
      <c r="P23" s="840"/>
      <c r="Q23" s="841">
        <v>54145</v>
      </c>
      <c r="R23" s="842"/>
      <c r="S23" s="842"/>
      <c r="T23" s="842"/>
      <c r="U23" s="842"/>
      <c r="V23" s="842">
        <v>52791</v>
      </c>
      <c r="W23" s="842"/>
      <c r="X23" s="842"/>
      <c r="Y23" s="842"/>
      <c r="Z23" s="842"/>
      <c r="AA23" s="842">
        <v>1355</v>
      </c>
      <c r="AB23" s="842"/>
      <c r="AC23" s="842"/>
      <c r="AD23" s="842"/>
      <c r="AE23" s="843"/>
      <c r="AF23" s="844">
        <v>1051</v>
      </c>
      <c r="AG23" s="842"/>
      <c r="AH23" s="842"/>
      <c r="AI23" s="842"/>
      <c r="AJ23" s="845"/>
      <c r="AK23" s="846"/>
      <c r="AL23" s="847"/>
      <c r="AM23" s="847"/>
      <c r="AN23" s="847"/>
      <c r="AO23" s="847"/>
      <c r="AP23" s="842">
        <v>49527</v>
      </c>
      <c r="AQ23" s="842"/>
      <c r="AR23" s="842"/>
      <c r="AS23" s="842"/>
      <c r="AT23" s="842"/>
      <c r="AU23" s="848"/>
      <c r="AV23" s="848"/>
      <c r="AW23" s="848"/>
      <c r="AX23" s="848"/>
      <c r="AY23" s="849"/>
      <c r="AZ23" s="857" t="s">
        <v>391</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2"/>
      <c r="CI23" s="823"/>
      <c r="CJ23" s="823"/>
      <c r="CK23" s="823"/>
      <c r="CL23" s="824"/>
      <c r="CM23" s="822"/>
      <c r="CN23" s="823"/>
      <c r="CO23" s="823"/>
      <c r="CP23" s="823"/>
      <c r="CQ23" s="824"/>
      <c r="CR23" s="822"/>
      <c r="CS23" s="823"/>
      <c r="CT23" s="823"/>
      <c r="CU23" s="823"/>
      <c r="CV23" s="824"/>
      <c r="CW23" s="822"/>
      <c r="CX23" s="823"/>
      <c r="CY23" s="823"/>
      <c r="CZ23" s="823"/>
      <c r="DA23" s="824"/>
      <c r="DB23" s="822"/>
      <c r="DC23" s="823"/>
      <c r="DD23" s="823"/>
      <c r="DE23" s="823"/>
      <c r="DF23" s="824"/>
      <c r="DG23" s="822"/>
      <c r="DH23" s="823"/>
      <c r="DI23" s="823"/>
      <c r="DJ23" s="823"/>
      <c r="DK23" s="824"/>
      <c r="DL23" s="822"/>
      <c r="DM23" s="823"/>
      <c r="DN23" s="823"/>
      <c r="DO23" s="823"/>
      <c r="DP23" s="824"/>
      <c r="DQ23" s="822"/>
      <c r="DR23" s="823"/>
      <c r="DS23" s="823"/>
      <c r="DT23" s="823"/>
      <c r="DU23" s="824"/>
      <c r="DV23" s="832"/>
      <c r="DW23" s="833"/>
      <c r="DX23" s="833"/>
      <c r="DY23" s="833"/>
      <c r="DZ23" s="834"/>
      <c r="EA23" s="256"/>
    </row>
    <row r="24" spans="1:131" s="257" customFormat="1" ht="26.25" customHeight="1" x14ac:dyDescent="0.2">
      <c r="A24" s="856" t="s">
        <v>392</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2"/>
      <c r="CI24" s="823"/>
      <c r="CJ24" s="823"/>
      <c r="CK24" s="823"/>
      <c r="CL24" s="824"/>
      <c r="CM24" s="822"/>
      <c r="CN24" s="823"/>
      <c r="CO24" s="823"/>
      <c r="CP24" s="823"/>
      <c r="CQ24" s="824"/>
      <c r="CR24" s="822"/>
      <c r="CS24" s="823"/>
      <c r="CT24" s="823"/>
      <c r="CU24" s="823"/>
      <c r="CV24" s="824"/>
      <c r="CW24" s="822"/>
      <c r="CX24" s="823"/>
      <c r="CY24" s="823"/>
      <c r="CZ24" s="823"/>
      <c r="DA24" s="824"/>
      <c r="DB24" s="822"/>
      <c r="DC24" s="823"/>
      <c r="DD24" s="823"/>
      <c r="DE24" s="823"/>
      <c r="DF24" s="824"/>
      <c r="DG24" s="822"/>
      <c r="DH24" s="823"/>
      <c r="DI24" s="823"/>
      <c r="DJ24" s="823"/>
      <c r="DK24" s="824"/>
      <c r="DL24" s="822"/>
      <c r="DM24" s="823"/>
      <c r="DN24" s="823"/>
      <c r="DO24" s="823"/>
      <c r="DP24" s="824"/>
      <c r="DQ24" s="822"/>
      <c r="DR24" s="823"/>
      <c r="DS24" s="823"/>
      <c r="DT24" s="823"/>
      <c r="DU24" s="824"/>
      <c r="DV24" s="832"/>
      <c r="DW24" s="833"/>
      <c r="DX24" s="833"/>
      <c r="DY24" s="833"/>
      <c r="DZ24" s="834"/>
      <c r="EA24" s="256"/>
    </row>
    <row r="25" spans="1:131" s="249" customFormat="1" ht="26.25" customHeight="1" thickBot="1" x14ac:dyDescent="0.25">
      <c r="A25" s="797" t="s">
        <v>393</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2"/>
      <c r="CI25" s="823"/>
      <c r="CJ25" s="823"/>
      <c r="CK25" s="823"/>
      <c r="CL25" s="824"/>
      <c r="CM25" s="822"/>
      <c r="CN25" s="823"/>
      <c r="CO25" s="823"/>
      <c r="CP25" s="823"/>
      <c r="CQ25" s="824"/>
      <c r="CR25" s="822"/>
      <c r="CS25" s="823"/>
      <c r="CT25" s="823"/>
      <c r="CU25" s="823"/>
      <c r="CV25" s="824"/>
      <c r="CW25" s="822"/>
      <c r="CX25" s="823"/>
      <c r="CY25" s="823"/>
      <c r="CZ25" s="823"/>
      <c r="DA25" s="824"/>
      <c r="DB25" s="822"/>
      <c r="DC25" s="823"/>
      <c r="DD25" s="823"/>
      <c r="DE25" s="823"/>
      <c r="DF25" s="824"/>
      <c r="DG25" s="822"/>
      <c r="DH25" s="823"/>
      <c r="DI25" s="823"/>
      <c r="DJ25" s="823"/>
      <c r="DK25" s="824"/>
      <c r="DL25" s="822"/>
      <c r="DM25" s="823"/>
      <c r="DN25" s="823"/>
      <c r="DO25" s="823"/>
      <c r="DP25" s="824"/>
      <c r="DQ25" s="822"/>
      <c r="DR25" s="823"/>
      <c r="DS25" s="823"/>
      <c r="DT25" s="823"/>
      <c r="DU25" s="824"/>
      <c r="DV25" s="832"/>
      <c r="DW25" s="833"/>
      <c r="DX25" s="833"/>
      <c r="DY25" s="833"/>
      <c r="DZ25" s="834"/>
      <c r="EA25" s="248"/>
    </row>
    <row r="26" spans="1:131" s="249" customFormat="1" ht="26.25" customHeight="1" x14ac:dyDescent="0.2">
      <c r="A26" s="788" t="s">
        <v>369</v>
      </c>
      <c r="B26" s="789"/>
      <c r="C26" s="789"/>
      <c r="D26" s="789"/>
      <c r="E26" s="789"/>
      <c r="F26" s="789"/>
      <c r="G26" s="789"/>
      <c r="H26" s="789"/>
      <c r="I26" s="789"/>
      <c r="J26" s="789"/>
      <c r="K26" s="789"/>
      <c r="L26" s="789"/>
      <c r="M26" s="789"/>
      <c r="N26" s="789"/>
      <c r="O26" s="789"/>
      <c r="P26" s="790"/>
      <c r="Q26" s="765" t="s">
        <v>394</v>
      </c>
      <c r="R26" s="766"/>
      <c r="S26" s="766"/>
      <c r="T26" s="766"/>
      <c r="U26" s="767"/>
      <c r="V26" s="765" t="s">
        <v>395</v>
      </c>
      <c r="W26" s="766"/>
      <c r="X26" s="766"/>
      <c r="Y26" s="766"/>
      <c r="Z26" s="767"/>
      <c r="AA26" s="765" t="s">
        <v>396</v>
      </c>
      <c r="AB26" s="766"/>
      <c r="AC26" s="766"/>
      <c r="AD26" s="766"/>
      <c r="AE26" s="766"/>
      <c r="AF26" s="860" t="s">
        <v>397</v>
      </c>
      <c r="AG26" s="861"/>
      <c r="AH26" s="861"/>
      <c r="AI26" s="861"/>
      <c r="AJ26" s="862"/>
      <c r="AK26" s="766" t="s">
        <v>398</v>
      </c>
      <c r="AL26" s="766"/>
      <c r="AM26" s="766"/>
      <c r="AN26" s="766"/>
      <c r="AO26" s="767"/>
      <c r="AP26" s="765" t="s">
        <v>399</v>
      </c>
      <c r="AQ26" s="766"/>
      <c r="AR26" s="766"/>
      <c r="AS26" s="766"/>
      <c r="AT26" s="767"/>
      <c r="AU26" s="765" t="s">
        <v>400</v>
      </c>
      <c r="AV26" s="766"/>
      <c r="AW26" s="766"/>
      <c r="AX26" s="766"/>
      <c r="AY26" s="767"/>
      <c r="AZ26" s="765" t="s">
        <v>401</v>
      </c>
      <c r="BA26" s="766"/>
      <c r="BB26" s="766"/>
      <c r="BC26" s="766"/>
      <c r="BD26" s="767"/>
      <c r="BE26" s="765" t="s">
        <v>376</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2"/>
      <c r="CI26" s="823"/>
      <c r="CJ26" s="823"/>
      <c r="CK26" s="823"/>
      <c r="CL26" s="824"/>
      <c r="CM26" s="822"/>
      <c r="CN26" s="823"/>
      <c r="CO26" s="823"/>
      <c r="CP26" s="823"/>
      <c r="CQ26" s="824"/>
      <c r="CR26" s="822"/>
      <c r="CS26" s="823"/>
      <c r="CT26" s="823"/>
      <c r="CU26" s="823"/>
      <c r="CV26" s="824"/>
      <c r="CW26" s="822"/>
      <c r="CX26" s="823"/>
      <c r="CY26" s="823"/>
      <c r="CZ26" s="823"/>
      <c r="DA26" s="824"/>
      <c r="DB26" s="822"/>
      <c r="DC26" s="823"/>
      <c r="DD26" s="823"/>
      <c r="DE26" s="823"/>
      <c r="DF26" s="824"/>
      <c r="DG26" s="822"/>
      <c r="DH26" s="823"/>
      <c r="DI26" s="823"/>
      <c r="DJ26" s="823"/>
      <c r="DK26" s="824"/>
      <c r="DL26" s="822"/>
      <c r="DM26" s="823"/>
      <c r="DN26" s="823"/>
      <c r="DO26" s="823"/>
      <c r="DP26" s="824"/>
      <c r="DQ26" s="822"/>
      <c r="DR26" s="823"/>
      <c r="DS26" s="823"/>
      <c r="DT26" s="823"/>
      <c r="DU26" s="824"/>
      <c r="DV26" s="832"/>
      <c r="DW26" s="833"/>
      <c r="DX26" s="833"/>
      <c r="DY26" s="833"/>
      <c r="DZ26" s="834"/>
      <c r="EA26" s="248"/>
    </row>
    <row r="27" spans="1:131" s="249" customFormat="1" ht="26.25" customHeight="1" thickBot="1" x14ac:dyDescent="0.25">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2"/>
      <c r="CI27" s="823"/>
      <c r="CJ27" s="823"/>
      <c r="CK27" s="823"/>
      <c r="CL27" s="824"/>
      <c r="CM27" s="822"/>
      <c r="CN27" s="823"/>
      <c r="CO27" s="823"/>
      <c r="CP27" s="823"/>
      <c r="CQ27" s="824"/>
      <c r="CR27" s="822"/>
      <c r="CS27" s="823"/>
      <c r="CT27" s="823"/>
      <c r="CU27" s="823"/>
      <c r="CV27" s="824"/>
      <c r="CW27" s="822"/>
      <c r="CX27" s="823"/>
      <c r="CY27" s="823"/>
      <c r="CZ27" s="823"/>
      <c r="DA27" s="824"/>
      <c r="DB27" s="822"/>
      <c r="DC27" s="823"/>
      <c r="DD27" s="823"/>
      <c r="DE27" s="823"/>
      <c r="DF27" s="824"/>
      <c r="DG27" s="822"/>
      <c r="DH27" s="823"/>
      <c r="DI27" s="823"/>
      <c r="DJ27" s="823"/>
      <c r="DK27" s="824"/>
      <c r="DL27" s="822"/>
      <c r="DM27" s="823"/>
      <c r="DN27" s="823"/>
      <c r="DO27" s="823"/>
      <c r="DP27" s="824"/>
      <c r="DQ27" s="822"/>
      <c r="DR27" s="823"/>
      <c r="DS27" s="823"/>
      <c r="DT27" s="823"/>
      <c r="DU27" s="824"/>
      <c r="DV27" s="832"/>
      <c r="DW27" s="833"/>
      <c r="DX27" s="833"/>
      <c r="DY27" s="833"/>
      <c r="DZ27" s="834"/>
      <c r="EA27" s="248"/>
    </row>
    <row r="28" spans="1:131" s="249" customFormat="1" ht="26.25" customHeight="1" thickTop="1" x14ac:dyDescent="0.2">
      <c r="A28" s="268">
        <v>1</v>
      </c>
      <c r="B28" s="779" t="s">
        <v>402</v>
      </c>
      <c r="C28" s="780"/>
      <c r="D28" s="780"/>
      <c r="E28" s="780"/>
      <c r="F28" s="780"/>
      <c r="G28" s="780"/>
      <c r="H28" s="780"/>
      <c r="I28" s="780"/>
      <c r="J28" s="780"/>
      <c r="K28" s="780"/>
      <c r="L28" s="780"/>
      <c r="M28" s="780"/>
      <c r="N28" s="780"/>
      <c r="O28" s="780"/>
      <c r="P28" s="781"/>
      <c r="Q28" s="870">
        <v>7238</v>
      </c>
      <c r="R28" s="871"/>
      <c r="S28" s="871"/>
      <c r="T28" s="871"/>
      <c r="U28" s="871"/>
      <c r="V28" s="871">
        <v>7111</v>
      </c>
      <c r="W28" s="871"/>
      <c r="X28" s="871"/>
      <c r="Y28" s="871"/>
      <c r="Z28" s="871"/>
      <c r="AA28" s="871">
        <v>127</v>
      </c>
      <c r="AB28" s="871"/>
      <c r="AC28" s="871"/>
      <c r="AD28" s="871"/>
      <c r="AE28" s="872"/>
      <c r="AF28" s="873">
        <v>127</v>
      </c>
      <c r="AG28" s="871"/>
      <c r="AH28" s="871"/>
      <c r="AI28" s="871"/>
      <c r="AJ28" s="874"/>
      <c r="AK28" s="875">
        <v>644</v>
      </c>
      <c r="AL28" s="866"/>
      <c r="AM28" s="866"/>
      <c r="AN28" s="866"/>
      <c r="AO28" s="866"/>
      <c r="AP28" s="866" t="s">
        <v>590</v>
      </c>
      <c r="AQ28" s="866"/>
      <c r="AR28" s="866"/>
      <c r="AS28" s="866"/>
      <c r="AT28" s="866"/>
      <c r="AU28" s="866" t="s">
        <v>590</v>
      </c>
      <c r="AV28" s="866"/>
      <c r="AW28" s="866"/>
      <c r="AX28" s="866"/>
      <c r="AY28" s="866"/>
      <c r="AZ28" s="867" t="s">
        <v>590</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2"/>
      <c r="CI28" s="823"/>
      <c r="CJ28" s="823"/>
      <c r="CK28" s="823"/>
      <c r="CL28" s="824"/>
      <c r="CM28" s="822"/>
      <c r="CN28" s="823"/>
      <c r="CO28" s="823"/>
      <c r="CP28" s="823"/>
      <c r="CQ28" s="824"/>
      <c r="CR28" s="822"/>
      <c r="CS28" s="823"/>
      <c r="CT28" s="823"/>
      <c r="CU28" s="823"/>
      <c r="CV28" s="824"/>
      <c r="CW28" s="822"/>
      <c r="CX28" s="823"/>
      <c r="CY28" s="823"/>
      <c r="CZ28" s="823"/>
      <c r="DA28" s="824"/>
      <c r="DB28" s="822"/>
      <c r="DC28" s="823"/>
      <c r="DD28" s="823"/>
      <c r="DE28" s="823"/>
      <c r="DF28" s="824"/>
      <c r="DG28" s="822"/>
      <c r="DH28" s="823"/>
      <c r="DI28" s="823"/>
      <c r="DJ28" s="823"/>
      <c r="DK28" s="824"/>
      <c r="DL28" s="822"/>
      <c r="DM28" s="823"/>
      <c r="DN28" s="823"/>
      <c r="DO28" s="823"/>
      <c r="DP28" s="824"/>
      <c r="DQ28" s="822"/>
      <c r="DR28" s="823"/>
      <c r="DS28" s="823"/>
      <c r="DT28" s="823"/>
      <c r="DU28" s="824"/>
      <c r="DV28" s="832"/>
      <c r="DW28" s="833"/>
      <c r="DX28" s="833"/>
      <c r="DY28" s="833"/>
      <c r="DZ28" s="834"/>
      <c r="EA28" s="248"/>
    </row>
    <row r="29" spans="1:131" s="249" customFormat="1" ht="26.25" customHeight="1" x14ac:dyDescent="0.2">
      <c r="A29" s="268">
        <v>2</v>
      </c>
      <c r="B29" s="803" t="s">
        <v>403</v>
      </c>
      <c r="C29" s="804"/>
      <c r="D29" s="804"/>
      <c r="E29" s="804"/>
      <c r="F29" s="804"/>
      <c r="G29" s="804"/>
      <c r="H29" s="804"/>
      <c r="I29" s="804"/>
      <c r="J29" s="804"/>
      <c r="K29" s="804"/>
      <c r="L29" s="804"/>
      <c r="M29" s="804"/>
      <c r="N29" s="804"/>
      <c r="O29" s="804"/>
      <c r="P29" s="805"/>
      <c r="Q29" s="806">
        <v>26</v>
      </c>
      <c r="R29" s="807"/>
      <c r="S29" s="807"/>
      <c r="T29" s="807"/>
      <c r="U29" s="807"/>
      <c r="V29" s="807">
        <v>26</v>
      </c>
      <c r="W29" s="807"/>
      <c r="X29" s="807"/>
      <c r="Y29" s="807"/>
      <c r="Z29" s="807"/>
      <c r="AA29" s="807" t="s">
        <v>590</v>
      </c>
      <c r="AB29" s="807"/>
      <c r="AC29" s="807"/>
      <c r="AD29" s="807"/>
      <c r="AE29" s="808"/>
      <c r="AF29" s="809" t="s">
        <v>128</v>
      </c>
      <c r="AG29" s="810"/>
      <c r="AH29" s="810"/>
      <c r="AI29" s="810"/>
      <c r="AJ29" s="811"/>
      <c r="AK29" s="878">
        <v>5</v>
      </c>
      <c r="AL29" s="879"/>
      <c r="AM29" s="879"/>
      <c r="AN29" s="879"/>
      <c r="AO29" s="879"/>
      <c r="AP29" s="879" t="s">
        <v>590</v>
      </c>
      <c r="AQ29" s="879"/>
      <c r="AR29" s="879"/>
      <c r="AS29" s="879"/>
      <c r="AT29" s="879"/>
      <c r="AU29" s="879" t="s">
        <v>590</v>
      </c>
      <c r="AV29" s="879"/>
      <c r="AW29" s="879"/>
      <c r="AX29" s="879"/>
      <c r="AY29" s="879"/>
      <c r="AZ29" s="880" t="s">
        <v>590</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2"/>
      <c r="CI29" s="823"/>
      <c r="CJ29" s="823"/>
      <c r="CK29" s="823"/>
      <c r="CL29" s="824"/>
      <c r="CM29" s="822"/>
      <c r="CN29" s="823"/>
      <c r="CO29" s="823"/>
      <c r="CP29" s="823"/>
      <c r="CQ29" s="824"/>
      <c r="CR29" s="822"/>
      <c r="CS29" s="823"/>
      <c r="CT29" s="823"/>
      <c r="CU29" s="823"/>
      <c r="CV29" s="824"/>
      <c r="CW29" s="822"/>
      <c r="CX29" s="823"/>
      <c r="CY29" s="823"/>
      <c r="CZ29" s="823"/>
      <c r="DA29" s="824"/>
      <c r="DB29" s="822"/>
      <c r="DC29" s="823"/>
      <c r="DD29" s="823"/>
      <c r="DE29" s="823"/>
      <c r="DF29" s="824"/>
      <c r="DG29" s="822"/>
      <c r="DH29" s="823"/>
      <c r="DI29" s="823"/>
      <c r="DJ29" s="823"/>
      <c r="DK29" s="824"/>
      <c r="DL29" s="822"/>
      <c r="DM29" s="823"/>
      <c r="DN29" s="823"/>
      <c r="DO29" s="823"/>
      <c r="DP29" s="824"/>
      <c r="DQ29" s="822"/>
      <c r="DR29" s="823"/>
      <c r="DS29" s="823"/>
      <c r="DT29" s="823"/>
      <c r="DU29" s="824"/>
      <c r="DV29" s="832"/>
      <c r="DW29" s="833"/>
      <c r="DX29" s="833"/>
      <c r="DY29" s="833"/>
      <c r="DZ29" s="834"/>
      <c r="EA29" s="248"/>
    </row>
    <row r="30" spans="1:131" s="249" customFormat="1" ht="26.25" customHeight="1" x14ac:dyDescent="0.2">
      <c r="A30" s="268">
        <v>3</v>
      </c>
      <c r="B30" s="803" t="s">
        <v>404</v>
      </c>
      <c r="C30" s="804"/>
      <c r="D30" s="804"/>
      <c r="E30" s="804"/>
      <c r="F30" s="804"/>
      <c r="G30" s="804"/>
      <c r="H30" s="804"/>
      <c r="I30" s="804"/>
      <c r="J30" s="804"/>
      <c r="K30" s="804"/>
      <c r="L30" s="804"/>
      <c r="M30" s="804"/>
      <c r="N30" s="804"/>
      <c r="O30" s="804"/>
      <c r="P30" s="805"/>
      <c r="Q30" s="806">
        <v>8284</v>
      </c>
      <c r="R30" s="807"/>
      <c r="S30" s="807"/>
      <c r="T30" s="807"/>
      <c r="U30" s="807"/>
      <c r="V30" s="807">
        <v>8152</v>
      </c>
      <c r="W30" s="807"/>
      <c r="X30" s="807"/>
      <c r="Y30" s="807"/>
      <c r="Z30" s="807"/>
      <c r="AA30" s="807">
        <v>133</v>
      </c>
      <c r="AB30" s="807"/>
      <c r="AC30" s="807"/>
      <c r="AD30" s="807"/>
      <c r="AE30" s="808"/>
      <c r="AF30" s="809">
        <v>133</v>
      </c>
      <c r="AG30" s="810"/>
      <c r="AH30" s="810"/>
      <c r="AI30" s="810"/>
      <c r="AJ30" s="811"/>
      <c r="AK30" s="878">
        <v>1305</v>
      </c>
      <c r="AL30" s="879"/>
      <c r="AM30" s="879"/>
      <c r="AN30" s="879"/>
      <c r="AO30" s="879"/>
      <c r="AP30" s="879" t="s">
        <v>590</v>
      </c>
      <c r="AQ30" s="879"/>
      <c r="AR30" s="879"/>
      <c r="AS30" s="879"/>
      <c r="AT30" s="879"/>
      <c r="AU30" s="879" t="s">
        <v>590</v>
      </c>
      <c r="AV30" s="879"/>
      <c r="AW30" s="879"/>
      <c r="AX30" s="879"/>
      <c r="AY30" s="879"/>
      <c r="AZ30" s="880" t="s">
        <v>590</v>
      </c>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2"/>
      <c r="CI30" s="823"/>
      <c r="CJ30" s="823"/>
      <c r="CK30" s="823"/>
      <c r="CL30" s="824"/>
      <c r="CM30" s="822"/>
      <c r="CN30" s="823"/>
      <c r="CO30" s="823"/>
      <c r="CP30" s="823"/>
      <c r="CQ30" s="824"/>
      <c r="CR30" s="822"/>
      <c r="CS30" s="823"/>
      <c r="CT30" s="823"/>
      <c r="CU30" s="823"/>
      <c r="CV30" s="824"/>
      <c r="CW30" s="822"/>
      <c r="CX30" s="823"/>
      <c r="CY30" s="823"/>
      <c r="CZ30" s="823"/>
      <c r="DA30" s="824"/>
      <c r="DB30" s="822"/>
      <c r="DC30" s="823"/>
      <c r="DD30" s="823"/>
      <c r="DE30" s="823"/>
      <c r="DF30" s="824"/>
      <c r="DG30" s="822"/>
      <c r="DH30" s="823"/>
      <c r="DI30" s="823"/>
      <c r="DJ30" s="823"/>
      <c r="DK30" s="824"/>
      <c r="DL30" s="822"/>
      <c r="DM30" s="823"/>
      <c r="DN30" s="823"/>
      <c r="DO30" s="823"/>
      <c r="DP30" s="824"/>
      <c r="DQ30" s="822"/>
      <c r="DR30" s="823"/>
      <c r="DS30" s="823"/>
      <c r="DT30" s="823"/>
      <c r="DU30" s="824"/>
      <c r="DV30" s="832"/>
      <c r="DW30" s="833"/>
      <c r="DX30" s="833"/>
      <c r="DY30" s="833"/>
      <c r="DZ30" s="834"/>
      <c r="EA30" s="248"/>
    </row>
    <row r="31" spans="1:131" s="249" customFormat="1" ht="26.25" customHeight="1" x14ac:dyDescent="0.2">
      <c r="A31" s="268">
        <v>4</v>
      </c>
      <c r="B31" s="803" t="s">
        <v>405</v>
      </c>
      <c r="C31" s="804"/>
      <c r="D31" s="804"/>
      <c r="E31" s="804"/>
      <c r="F31" s="804"/>
      <c r="G31" s="804"/>
      <c r="H31" s="804"/>
      <c r="I31" s="804"/>
      <c r="J31" s="804"/>
      <c r="K31" s="804"/>
      <c r="L31" s="804"/>
      <c r="M31" s="804"/>
      <c r="N31" s="804"/>
      <c r="O31" s="804"/>
      <c r="P31" s="805"/>
      <c r="Q31" s="806">
        <v>26</v>
      </c>
      <c r="R31" s="807"/>
      <c r="S31" s="807"/>
      <c r="T31" s="807"/>
      <c r="U31" s="807"/>
      <c r="V31" s="807">
        <v>22</v>
      </c>
      <c r="W31" s="807"/>
      <c r="X31" s="807"/>
      <c r="Y31" s="807"/>
      <c r="Z31" s="807"/>
      <c r="AA31" s="807">
        <v>4</v>
      </c>
      <c r="AB31" s="807"/>
      <c r="AC31" s="807"/>
      <c r="AD31" s="807"/>
      <c r="AE31" s="808"/>
      <c r="AF31" s="809">
        <v>4</v>
      </c>
      <c r="AG31" s="810"/>
      <c r="AH31" s="810"/>
      <c r="AI31" s="810"/>
      <c r="AJ31" s="811"/>
      <c r="AK31" s="878" t="s">
        <v>526</v>
      </c>
      <c r="AL31" s="879"/>
      <c r="AM31" s="879"/>
      <c r="AN31" s="879"/>
      <c r="AO31" s="879"/>
      <c r="AP31" s="879" t="s">
        <v>590</v>
      </c>
      <c r="AQ31" s="879"/>
      <c r="AR31" s="879"/>
      <c r="AS31" s="879"/>
      <c r="AT31" s="879"/>
      <c r="AU31" s="879" t="s">
        <v>590</v>
      </c>
      <c r="AV31" s="879"/>
      <c r="AW31" s="879"/>
      <c r="AX31" s="879"/>
      <c r="AY31" s="879"/>
      <c r="AZ31" s="880" t="s">
        <v>590</v>
      </c>
      <c r="BA31" s="880"/>
      <c r="BB31" s="880"/>
      <c r="BC31" s="880"/>
      <c r="BD31" s="880"/>
      <c r="BE31" s="876"/>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2"/>
      <c r="CI31" s="823"/>
      <c r="CJ31" s="823"/>
      <c r="CK31" s="823"/>
      <c r="CL31" s="824"/>
      <c r="CM31" s="822"/>
      <c r="CN31" s="823"/>
      <c r="CO31" s="823"/>
      <c r="CP31" s="823"/>
      <c r="CQ31" s="824"/>
      <c r="CR31" s="822"/>
      <c r="CS31" s="823"/>
      <c r="CT31" s="823"/>
      <c r="CU31" s="823"/>
      <c r="CV31" s="824"/>
      <c r="CW31" s="822"/>
      <c r="CX31" s="823"/>
      <c r="CY31" s="823"/>
      <c r="CZ31" s="823"/>
      <c r="DA31" s="824"/>
      <c r="DB31" s="822"/>
      <c r="DC31" s="823"/>
      <c r="DD31" s="823"/>
      <c r="DE31" s="823"/>
      <c r="DF31" s="824"/>
      <c r="DG31" s="822"/>
      <c r="DH31" s="823"/>
      <c r="DI31" s="823"/>
      <c r="DJ31" s="823"/>
      <c r="DK31" s="824"/>
      <c r="DL31" s="822"/>
      <c r="DM31" s="823"/>
      <c r="DN31" s="823"/>
      <c r="DO31" s="823"/>
      <c r="DP31" s="824"/>
      <c r="DQ31" s="822"/>
      <c r="DR31" s="823"/>
      <c r="DS31" s="823"/>
      <c r="DT31" s="823"/>
      <c r="DU31" s="824"/>
      <c r="DV31" s="832"/>
      <c r="DW31" s="833"/>
      <c r="DX31" s="833"/>
      <c r="DY31" s="833"/>
      <c r="DZ31" s="834"/>
      <c r="EA31" s="248"/>
    </row>
    <row r="32" spans="1:131" s="249" customFormat="1" ht="26.25" customHeight="1" x14ac:dyDescent="0.2">
      <c r="A32" s="268">
        <v>5</v>
      </c>
      <c r="B32" s="803" t="s">
        <v>406</v>
      </c>
      <c r="C32" s="804"/>
      <c r="D32" s="804"/>
      <c r="E32" s="804"/>
      <c r="F32" s="804"/>
      <c r="G32" s="804"/>
      <c r="H32" s="804"/>
      <c r="I32" s="804"/>
      <c r="J32" s="804"/>
      <c r="K32" s="804"/>
      <c r="L32" s="804"/>
      <c r="M32" s="804"/>
      <c r="N32" s="804"/>
      <c r="O32" s="804"/>
      <c r="P32" s="805"/>
      <c r="Q32" s="806">
        <v>2153</v>
      </c>
      <c r="R32" s="807"/>
      <c r="S32" s="807"/>
      <c r="T32" s="807"/>
      <c r="U32" s="807"/>
      <c r="V32" s="807">
        <v>2132</v>
      </c>
      <c r="W32" s="807"/>
      <c r="X32" s="807"/>
      <c r="Y32" s="807"/>
      <c r="Z32" s="807"/>
      <c r="AA32" s="807">
        <v>21</v>
      </c>
      <c r="AB32" s="807"/>
      <c r="AC32" s="807"/>
      <c r="AD32" s="807"/>
      <c r="AE32" s="808"/>
      <c r="AF32" s="809">
        <v>21</v>
      </c>
      <c r="AG32" s="810"/>
      <c r="AH32" s="810"/>
      <c r="AI32" s="810"/>
      <c r="AJ32" s="811"/>
      <c r="AK32" s="878">
        <v>1279</v>
      </c>
      <c r="AL32" s="879"/>
      <c r="AM32" s="879"/>
      <c r="AN32" s="879"/>
      <c r="AO32" s="879"/>
      <c r="AP32" s="879" t="s">
        <v>590</v>
      </c>
      <c r="AQ32" s="879"/>
      <c r="AR32" s="879"/>
      <c r="AS32" s="879"/>
      <c r="AT32" s="879"/>
      <c r="AU32" s="879" t="s">
        <v>590</v>
      </c>
      <c r="AV32" s="879"/>
      <c r="AW32" s="879"/>
      <c r="AX32" s="879"/>
      <c r="AY32" s="879"/>
      <c r="AZ32" s="880" t="s">
        <v>590</v>
      </c>
      <c r="BA32" s="880"/>
      <c r="BB32" s="880"/>
      <c r="BC32" s="880"/>
      <c r="BD32" s="880"/>
      <c r="BE32" s="876"/>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2"/>
      <c r="CI32" s="823"/>
      <c r="CJ32" s="823"/>
      <c r="CK32" s="823"/>
      <c r="CL32" s="824"/>
      <c r="CM32" s="822"/>
      <c r="CN32" s="823"/>
      <c r="CO32" s="823"/>
      <c r="CP32" s="823"/>
      <c r="CQ32" s="824"/>
      <c r="CR32" s="822"/>
      <c r="CS32" s="823"/>
      <c r="CT32" s="823"/>
      <c r="CU32" s="823"/>
      <c r="CV32" s="824"/>
      <c r="CW32" s="822"/>
      <c r="CX32" s="823"/>
      <c r="CY32" s="823"/>
      <c r="CZ32" s="823"/>
      <c r="DA32" s="824"/>
      <c r="DB32" s="822"/>
      <c r="DC32" s="823"/>
      <c r="DD32" s="823"/>
      <c r="DE32" s="823"/>
      <c r="DF32" s="824"/>
      <c r="DG32" s="822"/>
      <c r="DH32" s="823"/>
      <c r="DI32" s="823"/>
      <c r="DJ32" s="823"/>
      <c r="DK32" s="824"/>
      <c r="DL32" s="822"/>
      <c r="DM32" s="823"/>
      <c r="DN32" s="823"/>
      <c r="DO32" s="823"/>
      <c r="DP32" s="824"/>
      <c r="DQ32" s="822"/>
      <c r="DR32" s="823"/>
      <c r="DS32" s="823"/>
      <c r="DT32" s="823"/>
      <c r="DU32" s="824"/>
      <c r="DV32" s="832"/>
      <c r="DW32" s="833"/>
      <c r="DX32" s="833"/>
      <c r="DY32" s="833"/>
      <c r="DZ32" s="834"/>
      <c r="EA32" s="248"/>
    </row>
    <row r="33" spans="1:131" s="249" customFormat="1" ht="26.25" customHeight="1" x14ac:dyDescent="0.2">
      <c r="A33" s="268">
        <v>6</v>
      </c>
      <c r="B33" s="803" t="s">
        <v>407</v>
      </c>
      <c r="C33" s="804"/>
      <c r="D33" s="804"/>
      <c r="E33" s="804"/>
      <c r="F33" s="804"/>
      <c r="G33" s="804"/>
      <c r="H33" s="804"/>
      <c r="I33" s="804"/>
      <c r="J33" s="804"/>
      <c r="K33" s="804"/>
      <c r="L33" s="804"/>
      <c r="M33" s="804"/>
      <c r="N33" s="804"/>
      <c r="O33" s="804"/>
      <c r="P33" s="805"/>
      <c r="Q33" s="806">
        <v>15163</v>
      </c>
      <c r="R33" s="807"/>
      <c r="S33" s="807"/>
      <c r="T33" s="807"/>
      <c r="U33" s="807"/>
      <c r="V33" s="807">
        <v>14800</v>
      </c>
      <c r="W33" s="807"/>
      <c r="X33" s="807"/>
      <c r="Y33" s="807"/>
      <c r="Z33" s="807"/>
      <c r="AA33" s="807">
        <v>364</v>
      </c>
      <c r="AB33" s="807"/>
      <c r="AC33" s="807"/>
      <c r="AD33" s="807"/>
      <c r="AE33" s="808"/>
      <c r="AF33" s="809">
        <v>6661</v>
      </c>
      <c r="AG33" s="810"/>
      <c r="AH33" s="810"/>
      <c r="AI33" s="810"/>
      <c r="AJ33" s="811"/>
      <c r="AK33" s="878">
        <v>1357</v>
      </c>
      <c r="AL33" s="879"/>
      <c r="AM33" s="879"/>
      <c r="AN33" s="879"/>
      <c r="AO33" s="879"/>
      <c r="AP33" s="879">
        <v>8577</v>
      </c>
      <c r="AQ33" s="879"/>
      <c r="AR33" s="879"/>
      <c r="AS33" s="879"/>
      <c r="AT33" s="879"/>
      <c r="AU33" s="879">
        <v>5601</v>
      </c>
      <c r="AV33" s="879"/>
      <c r="AW33" s="879"/>
      <c r="AX33" s="879"/>
      <c r="AY33" s="879"/>
      <c r="AZ33" s="880" t="s">
        <v>590</v>
      </c>
      <c r="BA33" s="880"/>
      <c r="BB33" s="880"/>
      <c r="BC33" s="880"/>
      <c r="BD33" s="880"/>
      <c r="BE33" s="876" t="s">
        <v>408</v>
      </c>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2"/>
      <c r="CI33" s="823"/>
      <c r="CJ33" s="823"/>
      <c r="CK33" s="823"/>
      <c r="CL33" s="824"/>
      <c r="CM33" s="822"/>
      <c r="CN33" s="823"/>
      <c r="CO33" s="823"/>
      <c r="CP33" s="823"/>
      <c r="CQ33" s="824"/>
      <c r="CR33" s="822"/>
      <c r="CS33" s="823"/>
      <c r="CT33" s="823"/>
      <c r="CU33" s="823"/>
      <c r="CV33" s="824"/>
      <c r="CW33" s="822"/>
      <c r="CX33" s="823"/>
      <c r="CY33" s="823"/>
      <c r="CZ33" s="823"/>
      <c r="DA33" s="824"/>
      <c r="DB33" s="822"/>
      <c r="DC33" s="823"/>
      <c r="DD33" s="823"/>
      <c r="DE33" s="823"/>
      <c r="DF33" s="824"/>
      <c r="DG33" s="822"/>
      <c r="DH33" s="823"/>
      <c r="DI33" s="823"/>
      <c r="DJ33" s="823"/>
      <c r="DK33" s="824"/>
      <c r="DL33" s="822"/>
      <c r="DM33" s="823"/>
      <c r="DN33" s="823"/>
      <c r="DO33" s="823"/>
      <c r="DP33" s="824"/>
      <c r="DQ33" s="822"/>
      <c r="DR33" s="823"/>
      <c r="DS33" s="823"/>
      <c r="DT33" s="823"/>
      <c r="DU33" s="824"/>
      <c r="DV33" s="832"/>
      <c r="DW33" s="833"/>
      <c r="DX33" s="833"/>
      <c r="DY33" s="833"/>
      <c r="DZ33" s="834"/>
      <c r="EA33" s="248"/>
    </row>
    <row r="34" spans="1:131" s="249" customFormat="1" ht="26.25" customHeight="1" x14ac:dyDescent="0.2">
      <c r="A34" s="268">
        <v>7</v>
      </c>
      <c r="B34" s="803" t="s">
        <v>409</v>
      </c>
      <c r="C34" s="804"/>
      <c r="D34" s="804"/>
      <c r="E34" s="804"/>
      <c r="F34" s="804"/>
      <c r="G34" s="804"/>
      <c r="H34" s="804"/>
      <c r="I34" s="804"/>
      <c r="J34" s="804"/>
      <c r="K34" s="804"/>
      <c r="L34" s="804"/>
      <c r="M34" s="804"/>
      <c r="N34" s="804"/>
      <c r="O34" s="804"/>
      <c r="P34" s="805"/>
      <c r="Q34" s="806">
        <v>2241</v>
      </c>
      <c r="R34" s="807"/>
      <c r="S34" s="807"/>
      <c r="T34" s="807"/>
      <c r="U34" s="807"/>
      <c r="V34" s="807">
        <v>2126</v>
      </c>
      <c r="W34" s="807"/>
      <c r="X34" s="807"/>
      <c r="Y34" s="807"/>
      <c r="Z34" s="807"/>
      <c r="AA34" s="807">
        <v>114</v>
      </c>
      <c r="AB34" s="807"/>
      <c r="AC34" s="807"/>
      <c r="AD34" s="807"/>
      <c r="AE34" s="808"/>
      <c r="AF34" s="809">
        <v>1168</v>
      </c>
      <c r="AG34" s="810"/>
      <c r="AH34" s="810"/>
      <c r="AI34" s="810"/>
      <c r="AJ34" s="811"/>
      <c r="AK34" s="878">
        <v>360</v>
      </c>
      <c r="AL34" s="879"/>
      <c r="AM34" s="879"/>
      <c r="AN34" s="879"/>
      <c r="AO34" s="879"/>
      <c r="AP34" s="879">
        <v>10773</v>
      </c>
      <c r="AQ34" s="879"/>
      <c r="AR34" s="879"/>
      <c r="AS34" s="879"/>
      <c r="AT34" s="879"/>
      <c r="AU34" s="879">
        <v>3490</v>
      </c>
      <c r="AV34" s="879"/>
      <c r="AW34" s="879"/>
      <c r="AX34" s="879"/>
      <c r="AY34" s="879"/>
      <c r="AZ34" s="880" t="s">
        <v>590</v>
      </c>
      <c r="BA34" s="880"/>
      <c r="BB34" s="880"/>
      <c r="BC34" s="880"/>
      <c r="BD34" s="880"/>
      <c r="BE34" s="876" t="s">
        <v>408</v>
      </c>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2"/>
      <c r="CI34" s="823"/>
      <c r="CJ34" s="823"/>
      <c r="CK34" s="823"/>
      <c r="CL34" s="824"/>
      <c r="CM34" s="822"/>
      <c r="CN34" s="823"/>
      <c r="CO34" s="823"/>
      <c r="CP34" s="823"/>
      <c r="CQ34" s="824"/>
      <c r="CR34" s="822"/>
      <c r="CS34" s="823"/>
      <c r="CT34" s="823"/>
      <c r="CU34" s="823"/>
      <c r="CV34" s="824"/>
      <c r="CW34" s="822"/>
      <c r="CX34" s="823"/>
      <c r="CY34" s="823"/>
      <c r="CZ34" s="823"/>
      <c r="DA34" s="824"/>
      <c r="DB34" s="822"/>
      <c r="DC34" s="823"/>
      <c r="DD34" s="823"/>
      <c r="DE34" s="823"/>
      <c r="DF34" s="824"/>
      <c r="DG34" s="822"/>
      <c r="DH34" s="823"/>
      <c r="DI34" s="823"/>
      <c r="DJ34" s="823"/>
      <c r="DK34" s="824"/>
      <c r="DL34" s="822"/>
      <c r="DM34" s="823"/>
      <c r="DN34" s="823"/>
      <c r="DO34" s="823"/>
      <c r="DP34" s="824"/>
      <c r="DQ34" s="822"/>
      <c r="DR34" s="823"/>
      <c r="DS34" s="823"/>
      <c r="DT34" s="823"/>
      <c r="DU34" s="824"/>
      <c r="DV34" s="832"/>
      <c r="DW34" s="833"/>
      <c r="DX34" s="833"/>
      <c r="DY34" s="833"/>
      <c r="DZ34" s="834"/>
      <c r="EA34" s="248"/>
    </row>
    <row r="35" spans="1:131" s="249" customFormat="1" ht="26.25" customHeight="1" x14ac:dyDescent="0.2">
      <c r="A35" s="268">
        <v>8</v>
      </c>
      <c r="B35" s="803" t="s">
        <v>410</v>
      </c>
      <c r="C35" s="804"/>
      <c r="D35" s="804"/>
      <c r="E35" s="804"/>
      <c r="F35" s="804"/>
      <c r="G35" s="804"/>
      <c r="H35" s="804"/>
      <c r="I35" s="804"/>
      <c r="J35" s="804"/>
      <c r="K35" s="804"/>
      <c r="L35" s="804"/>
      <c r="M35" s="804"/>
      <c r="N35" s="804"/>
      <c r="O35" s="804"/>
      <c r="P35" s="805"/>
      <c r="Q35" s="806">
        <v>3449</v>
      </c>
      <c r="R35" s="807"/>
      <c r="S35" s="807"/>
      <c r="T35" s="807"/>
      <c r="U35" s="807"/>
      <c r="V35" s="807">
        <v>3147</v>
      </c>
      <c r="W35" s="807"/>
      <c r="X35" s="807"/>
      <c r="Y35" s="807"/>
      <c r="Z35" s="807"/>
      <c r="AA35" s="807">
        <v>302</v>
      </c>
      <c r="AB35" s="807"/>
      <c r="AC35" s="807"/>
      <c r="AD35" s="807"/>
      <c r="AE35" s="808"/>
      <c r="AF35" s="809">
        <v>263</v>
      </c>
      <c r="AG35" s="810"/>
      <c r="AH35" s="810"/>
      <c r="AI35" s="810"/>
      <c r="AJ35" s="811"/>
      <c r="AK35" s="878">
        <v>806</v>
      </c>
      <c r="AL35" s="879"/>
      <c r="AM35" s="879"/>
      <c r="AN35" s="879"/>
      <c r="AO35" s="879"/>
      <c r="AP35" s="879">
        <v>17743</v>
      </c>
      <c r="AQ35" s="879"/>
      <c r="AR35" s="879"/>
      <c r="AS35" s="879"/>
      <c r="AT35" s="879"/>
      <c r="AU35" s="879">
        <v>4968</v>
      </c>
      <c r="AV35" s="879"/>
      <c r="AW35" s="879"/>
      <c r="AX35" s="879"/>
      <c r="AY35" s="879"/>
      <c r="AZ35" s="880" t="s">
        <v>590</v>
      </c>
      <c r="BA35" s="880"/>
      <c r="BB35" s="880"/>
      <c r="BC35" s="880"/>
      <c r="BD35" s="880"/>
      <c r="BE35" s="876" t="s">
        <v>408</v>
      </c>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2"/>
      <c r="CI35" s="823"/>
      <c r="CJ35" s="823"/>
      <c r="CK35" s="823"/>
      <c r="CL35" s="824"/>
      <c r="CM35" s="822"/>
      <c r="CN35" s="823"/>
      <c r="CO35" s="823"/>
      <c r="CP35" s="823"/>
      <c r="CQ35" s="824"/>
      <c r="CR35" s="822"/>
      <c r="CS35" s="823"/>
      <c r="CT35" s="823"/>
      <c r="CU35" s="823"/>
      <c r="CV35" s="824"/>
      <c r="CW35" s="822"/>
      <c r="CX35" s="823"/>
      <c r="CY35" s="823"/>
      <c r="CZ35" s="823"/>
      <c r="DA35" s="824"/>
      <c r="DB35" s="822"/>
      <c r="DC35" s="823"/>
      <c r="DD35" s="823"/>
      <c r="DE35" s="823"/>
      <c r="DF35" s="824"/>
      <c r="DG35" s="822"/>
      <c r="DH35" s="823"/>
      <c r="DI35" s="823"/>
      <c r="DJ35" s="823"/>
      <c r="DK35" s="824"/>
      <c r="DL35" s="822"/>
      <c r="DM35" s="823"/>
      <c r="DN35" s="823"/>
      <c r="DO35" s="823"/>
      <c r="DP35" s="824"/>
      <c r="DQ35" s="822"/>
      <c r="DR35" s="823"/>
      <c r="DS35" s="823"/>
      <c r="DT35" s="823"/>
      <c r="DU35" s="824"/>
      <c r="DV35" s="832"/>
      <c r="DW35" s="833"/>
      <c r="DX35" s="833"/>
      <c r="DY35" s="833"/>
      <c r="DZ35" s="834"/>
      <c r="EA35" s="248"/>
    </row>
    <row r="36" spans="1:131" s="249" customFormat="1" ht="26.25" customHeight="1" x14ac:dyDescent="0.2">
      <c r="A36" s="268">
        <v>9</v>
      </c>
      <c r="B36" s="803" t="s">
        <v>411</v>
      </c>
      <c r="C36" s="804"/>
      <c r="D36" s="804"/>
      <c r="E36" s="804"/>
      <c r="F36" s="804"/>
      <c r="G36" s="804"/>
      <c r="H36" s="804"/>
      <c r="I36" s="804"/>
      <c r="J36" s="804"/>
      <c r="K36" s="804"/>
      <c r="L36" s="804"/>
      <c r="M36" s="804"/>
      <c r="N36" s="804"/>
      <c r="O36" s="804"/>
      <c r="P36" s="805"/>
      <c r="Q36" s="806">
        <v>23</v>
      </c>
      <c r="R36" s="807"/>
      <c r="S36" s="807"/>
      <c r="T36" s="807"/>
      <c r="U36" s="807"/>
      <c r="V36" s="807">
        <v>23</v>
      </c>
      <c r="W36" s="807"/>
      <c r="X36" s="807"/>
      <c r="Y36" s="807"/>
      <c r="Z36" s="807"/>
      <c r="AA36" s="807" t="s">
        <v>590</v>
      </c>
      <c r="AB36" s="807"/>
      <c r="AC36" s="807"/>
      <c r="AD36" s="807"/>
      <c r="AE36" s="808"/>
      <c r="AF36" s="809" t="s">
        <v>128</v>
      </c>
      <c r="AG36" s="810"/>
      <c r="AH36" s="810"/>
      <c r="AI36" s="810"/>
      <c r="AJ36" s="811"/>
      <c r="AK36" s="878">
        <v>2</v>
      </c>
      <c r="AL36" s="879"/>
      <c r="AM36" s="879"/>
      <c r="AN36" s="879"/>
      <c r="AO36" s="879"/>
      <c r="AP36" s="879" t="s">
        <v>590</v>
      </c>
      <c r="AQ36" s="879"/>
      <c r="AR36" s="879"/>
      <c r="AS36" s="879"/>
      <c r="AT36" s="879"/>
      <c r="AU36" s="879" t="s">
        <v>590</v>
      </c>
      <c r="AV36" s="879"/>
      <c r="AW36" s="879"/>
      <c r="AX36" s="879"/>
      <c r="AY36" s="879"/>
      <c r="AZ36" s="880" t="s">
        <v>590</v>
      </c>
      <c r="BA36" s="880"/>
      <c r="BB36" s="880"/>
      <c r="BC36" s="880"/>
      <c r="BD36" s="880"/>
      <c r="BE36" s="876" t="s">
        <v>412</v>
      </c>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2"/>
      <c r="CI36" s="823"/>
      <c r="CJ36" s="823"/>
      <c r="CK36" s="823"/>
      <c r="CL36" s="824"/>
      <c r="CM36" s="822"/>
      <c r="CN36" s="823"/>
      <c r="CO36" s="823"/>
      <c r="CP36" s="823"/>
      <c r="CQ36" s="824"/>
      <c r="CR36" s="822"/>
      <c r="CS36" s="823"/>
      <c r="CT36" s="823"/>
      <c r="CU36" s="823"/>
      <c r="CV36" s="824"/>
      <c r="CW36" s="822"/>
      <c r="CX36" s="823"/>
      <c r="CY36" s="823"/>
      <c r="CZ36" s="823"/>
      <c r="DA36" s="824"/>
      <c r="DB36" s="822"/>
      <c r="DC36" s="823"/>
      <c r="DD36" s="823"/>
      <c r="DE36" s="823"/>
      <c r="DF36" s="824"/>
      <c r="DG36" s="822"/>
      <c r="DH36" s="823"/>
      <c r="DI36" s="823"/>
      <c r="DJ36" s="823"/>
      <c r="DK36" s="824"/>
      <c r="DL36" s="822"/>
      <c r="DM36" s="823"/>
      <c r="DN36" s="823"/>
      <c r="DO36" s="823"/>
      <c r="DP36" s="824"/>
      <c r="DQ36" s="822"/>
      <c r="DR36" s="823"/>
      <c r="DS36" s="823"/>
      <c r="DT36" s="823"/>
      <c r="DU36" s="824"/>
      <c r="DV36" s="832"/>
      <c r="DW36" s="833"/>
      <c r="DX36" s="833"/>
      <c r="DY36" s="833"/>
      <c r="DZ36" s="834"/>
      <c r="EA36" s="248"/>
    </row>
    <row r="37" spans="1:131" s="249" customFormat="1" ht="26.25" customHeight="1" x14ac:dyDescent="0.2">
      <c r="A37" s="268">
        <v>10</v>
      </c>
      <c r="B37" s="803" t="s">
        <v>413</v>
      </c>
      <c r="C37" s="804"/>
      <c r="D37" s="804"/>
      <c r="E37" s="804"/>
      <c r="F37" s="804"/>
      <c r="G37" s="804"/>
      <c r="H37" s="804"/>
      <c r="I37" s="804"/>
      <c r="J37" s="804"/>
      <c r="K37" s="804"/>
      <c r="L37" s="804"/>
      <c r="M37" s="804"/>
      <c r="N37" s="804"/>
      <c r="O37" s="804"/>
      <c r="P37" s="805"/>
      <c r="Q37" s="806">
        <v>7</v>
      </c>
      <c r="R37" s="807"/>
      <c r="S37" s="807"/>
      <c r="T37" s="807"/>
      <c r="U37" s="807"/>
      <c r="V37" s="807">
        <v>7</v>
      </c>
      <c r="W37" s="807"/>
      <c r="X37" s="807"/>
      <c r="Y37" s="807"/>
      <c r="Z37" s="807"/>
      <c r="AA37" s="807" t="s">
        <v>590</v>
      </c>
      <c r="AB37" s="807"/>
      <c r="AC37" s="807"/>
      <c r="AD37" s="807"/>
      <c r="AE37" s="808"/>
      <c r="AF37" s="809" t="s">
        <v>128</v>
      </c>
      <c r="AG37" s="810"/>
      <c r="AH37" s="810"/>
      <c r="AI37" s="810"/>
      <c r="AJ37" s="811"/>
      <c r="AK37" s="878">
        <v>7</v>
      </c>
      <c r="AL37" s="879"/>
      <c r="AM37" s="879"/>
      <c r="AN37" s="879"/>
      <c r="AO37" s="879"/>
      <c r="AP37" s="879" t="s">
        <v>590</v>
      </c>
      <c r="AQ37" s="879"/>
      <c r="AR37" s="879"/>
      <c r="AS37" s="879"/>
      <c r="AT37" s="879"/>
      <c r="AU37" s="879" t="s">
        <v>590</v>
      </c>
      <c r="AV37" s="879"/>
      <c r="AW37" s="879"/>
      <c r="AX37" s="879"/>
      <c r="AY37" s="879"/>
      <c r="AZ37" s="880" t="s">
        <v>590</v>
      </c>
      <c r="BA37" s="880"/>
      <c r="BB37" s="880"/>
      <c r="BC37" s="880"/>
      <c r="BD37" s="880"/>
      <c r="BE37" s="876" t="s">
        <v>412</v>
      </c>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2"/>
      <c r="CI37" s="823"/>
      <c r="CJ37" s="823"/>
      <c r="CK37" s="823"/>
      <c r="CL37" s="824"/>
      <c r="CM37" s="822"/>
      <c r="CN37" s="823"/>
      <c r="CO37" s="823"/>
      <c r="CP37" s="823"/>
      <c r="CQ37" s="824"/>
      <c r="CR37" s="822"/>
      <c r="CS37" s="823"/>
      <c r="CT37" s="823"/>
      <c r="CU37" s="823"/>
      <c r="CV37" s="824"/>
      <c r="CW37" s="822"/>
      <c r="CX37" s="823"/>
      <c r="CY37" s="823"/>
      <c r="CZ37" s="823"/>
      <c r="DA37" s="824"/>
      <c r="DB37" s="822"/>
      <c r="DC37" s="823"/>
      <c r="DD37" s="823"/>
      <c r="DE37" s="823"/>
      <c r="DF37" s="824"/>
      <c r="DG37" s="822"/>
      <c r="DH37" s="823"/>
      <c r="DI37" s="823"/>
      <c r="DJ37" s="823"/>
      <c r="DK37" s="824"/>
      <c r="DL37" s="822"/>
      <c r="DM37" s="823"/>
      <c r="DN37" s="823"/>
      <c r="DO37" s="823"/>
      <c r="DP37" s="824"/>
      <c r="DQ37" s="822"/>
      <c r="DR37" s="823"/>
      <c r="DS37" s="823"/>
      <c r="DT37" s="823"/>
      <c r="DU37" s="824"/>
      <c r="DV37" s="832"/>
      <c r="DW37" s="833"/>
      <c r="DX37" s="833"/>
      <c r="DY37" s="833"/>
      <c r="DZ37" s="834"/>
      <c r="EA37" s="248"/>
    </row>
    <row r="38" spans="1:131" s="249" customFormat="1" ht="26.25" customHeight="1" x14ac:dyDescent="0.2">
      <c r="A38" s="268">
        <v>11</v>
      </c>
      <c r="B38" s="803" t="s">
        <v>414</v>
      </c>
      <c r="C38" s="804"/>
      <c r="D38" s="804"/>
      <c r="E38" s="804"/>
      <c r="F38" s="804"/>
      <c r="G38" s="804"/>
      <c r="H38" s="804"/>
      <c r="I38" s="804"/>
      <c r="J38" s="804"/>
      <c r="K38" s="804"/>
      <c r="L38" s="804"/>
      <c r="M38" s="804"/>
      <c r="N38" s="804"/>
      <c r="O38" s="804"/>
      <c r="P38" s="805"/>
      <c r="Q38" s="806">
        <v>914</v>
      </c>
      <c r="R38" s="807"/>
      <c r="S38" s="807"/>
      <c r="T38" s="807"/>
      <c r="U38" s="807"/>
      <c r="V38" s="807">
        <v>874</v>
      </c>
      <c r="W38" s="807"/>
      <c r="X38" s="807"/>
      <c r="Y38" s="807"/>
      <c r="Z38" s="807"/>
      <c r="AA38" s="807">
        <v>40</v>
      </c>
      <c r="AB38" s="807"/>
      <c r="AC38" s="807"/>
      <c r="AD38" s="807"/>
      <c r="AE38" s="808"/>
      <c r="AF38" s="809">
        <v>39</v>
      </c>
      <c r="AG38" s="810"/>
      <c r="AH38" s="810"/>
      <c r="AI38" s="810"/>
      <c r="AJ38" s="811"/>
      <c r="AK38" s="878">
        <v>541</v>
      </c>
      <c r="AL38" s="879"/>
      <c r="AM38" s="879"/>
      <c r="AN38" s="879"/>
      <c r="AO38" s="879"/>
      <c r="AP38" s="879">
        <v>4158</v>
      </c>
      <c r="AQ38" s="879"/>
      <c r="AR38" s="879"/>
      <c r="AS38" s="879"/>
      <c r="AT38" s="879"/>
      <c r="AU38" s="879">
        <v>4158</v>
      </c>
      <c r="AV38" s="879"/>
      <c r="AW38" s="879"/>
      <c r="AX38" s="879"/>
      <c r="AY38" s="879"/>
      <c r="AZ38" s="880" t="s">
        <v>590</v>
      </c>
      <c r="BA38" s="880"/>
      <c r="BB38" s="880"/>
      <c r="BC38" s="880"/>
      <c r="BD38" s="880"/>
      <c r="BE38" s="876" t="s">
        <v>412</v>
      </c>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2"/>
      <c r="CI38" s="823"/>
      <c r="CJ38" s="823"/>
      <c r="CK38" s="823"/>
      <c r="CL38" s="824"/>
      <c r="CM38" s="822"/>
      <c r="CN38" s="823"/>
      <c r="CO38" s="823"/>
      <c r="CP38" s="823"/>
      <c r="CQ38" s="824"/>
      <c r="CR38" s="822"/>
      <c r="CS38" s="823"/>
      <c r="CT38" s="823"/>
      <c r="CU38" s="823"/>
      <c r="CV38" s="824"/>
      <c r="CW38" s="822"/>
      <c r="CX38" s="823"/>
      <c r="CY38" s="823"/>
      <c r="CZ38" s="823"/>
      <c r="DA38" s="824"/>
      <c r="DB38" s="822"/>
      <c r="DC38" s="823"/>
      <c r="DD38" s="823"/>
      <c r="DE38" s="823"/>
      <c r="DF38" s="824"/>
      <c r="DG38" s="822"/>
      <c r="DH38" s="823"/>
      <c r="DI38" s="823"/>
      <c r="DJ38" s="823"/>
      <c r="DK38" s="824"/>
      <c r="DL38" s="822"/>
      <c r="DM38" s="823"/>
      <c r="DN38" s="823"/>
      <c r="DO38" s="823"/>
      <c r="DP38" s="824"/>
      <c r="DQ38" s="822"/>
      <c r="DR38" s="823"/>
      <c r="DS38" s="823"/>
      <c r="DT38" s="823"/>
      <c r="DU38" s="824"/>
      <c r="DV38" s="832"/>
      <c r="DW38" s="833"/>
      <c r="DX38" s="833"/>
      <c r="DY38" s="833"/>
      <c r="DZ38" s="834"/>
      <c r="EA38" s="248"/>
    </row>
    <row r="39" spans="1:131" s="249" customFormat="1" ht="26.25" customHeight="1" x14ac:dyDescent="0.2">
      <c r="A39" s="268">
        <v>12</v>
      </c>
      <c r="B39" s="803" t="s">
        <v>415</v>
      </c>
      <c r="C39" s="804"/>
      <c r="D39" s="804"/>
      <c r="E39" s="804"/>
      <c r="F39" s="804"/>
      <c r="G39" s="804"/>
      <c r="H39" s="804"/>
      <c r="I39" s="804"/>
      <c r="J39" s="804"/>
      <c r="K39" s="804"/>
      <c r="L39" s="804"/>
      <c r="M39" s="804"/>
      <c r="N39" s="804"/>
      <c r="O39" s="804"/>
      <c r="P39" s="805"/>
      <c r="Q39" s="806">
        <v>9</v>
      </c>
      <c r="R39" s="807"/>
      <c r="S39" s="807"/>
      <c r="T39" s="807"/>
      <c r="U39" s="807"/>
      <c r="V39" s="807">
        <v>468</v>
      </c>
      <c r="W39" s="807"/>
      <c r="X39" s="807"/>
      <c r="Y39" s="807"/>
      <c r="Z39" s="807"/>
      <c r="AA39" s="807" t="s">
        <v>606</v>
      </c>
      <c r="AB39" s="807"/>
      <c r="AC39" s="807"/>
      <c r="AD39" s="807"/>
      <c r="AE39" s="808"/>
      <c r="AF39" s="809">
        <v>27</v>
      </c>
      <c r="AG39" s="810"/>
      <c r="AH39" s="810"/>
      <c r="AI39" s="810"/>
      <c r="AJ39" s="811"/>
      <c r="AK39" s="878" t="s">
        <v>526</v>
      </c>
      <c r="AL39" s="879"/>
      <c r="AM39" s="879"/>
      <c r="AN39" s="879"/>
      <c r="AO39" s="879"/>
      <c r="AP39" s="879" t="s">
        <v>590</v>
      </c>
      <c r="AQ39" s="879"/>
      <c r="AR39" s="879"/>
      <c r="AS39" s="879"/>
      <c r="AT39" s="879"/>
      <c r="AU39" s="879" t="s">
        <v>590</v>
      </c>
      <c r="AV39" s="879"/>
      <c r="AW39" s="879"/>
      <c r="AX39" s="879"/>
      <c r="AY39" s="879"/>
      <c r="AZ39" s="880" t="s">
        <v>590</v>
      </c>
      <c r="BA39" s="880"/>
      <c r="BB39" s="880"/>
      <c r="BC39" s="880"/>
      <c r="BD39" s="880"/>
      <c r="BE39" s="876" t="s">
        <v>412</v>
      </c>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2"/>
      <c r="CI39" s="823"/>
      <c r="CJ39" s="823"/>
      <c r="CK39" s="823"/>
      <c r="CL39" s="824"/>
      <c r="CM39" s="822"/>
      <c r="CN39" s="823"/>
      <c r="CO39" s="823"/>
      <c r="CP39" s="823"/>
      <c r="CQ39" s="824"/>
      <c r="CR39" s="822"/>
      <c r="CS39" s="823"/>
      <c r="CT39" s="823"/>
      <c r="CU39" s="823"/>
      <c r="CV39" s="824"/>
      <c r="CW39" s="822"/>
      <c r="CX39" s="823"/>
      <c r="CY39" s="823"/>
      <c r="CZ39" s="823"/>
      <c r="DA39" s="824"/>
      <c r="DB39" s="822"/>
      <c r="DC39" s="823"/>
      <c r="DD39" s="823"/>
      <c r="DE39" s="823"/>
      <c r="DF39" s="824"/>
      <c r="DG39" s="822"/>
      <c r="DH39" s="823"/>
      <c r="DI39" s="823"/>
      <c r="DJ39" s="823"/>
      <c r="DK39" s="824"/>
      <c r="DL39" s="822"/>
      <c r="DM39" s="823"/>
      <c r="DN39" s="823"/>
      <c r="DO39" s="823"/>
      <c r="DP39" s="824"/>
      <c r="DQ39" s="822"/>
      <c r="DR39" s="823"/>
      <c r="DS39" s="823"/>
      <c r="DT39" s="823"/>
      <c r="DU39" s="824"/>
      <c r="DV39" s="832"/>
      <c r="DW39" s="833"/>
      <c r="DX39" s="833"/>
      <c r="DY39" s="833"/>
      <c r="DZ39" s="834"/>
      <c r="EA39" s="248"/>
    </row>
    <row r="40" spans="1:131" s="249" customFormat="1" ht="26.25" customHeight="1" x14ac:dyDescent="0.2">
      <c r="A40" s="263">
        <v>13</v>
      </c>
      <c r="B40" s="803" t="s">
        <v>416</v>
      </c>
      <c r="C40" s="804"/>
      <c r="D40" s="804"/>
      <c r="E40" s="804"/>
      <c r="F40" s="804"/>
      <c r="G40" s="804"/>
      <c r="H40" s="804"/>
      <c r="I40" s="804"/>
      <c r="J40" s="804"/>
      <c r="K40" s="804"/>
      <c r="L40" s="804"/>
      <c r="M40" s="804"/>
      <c r="N40" s="804"/>
      <c r="O40" s="804"/>
      <c r="P40" s="805"/>
      <c r="Q40" s="806">
        <v>1</v>
      </c>
      <c r="R40" s="807"/>
      <c r="S40" s="807"/>
      <c r="T40" s="807"/>
      <c r="U40" s="807"/>
      <c r="V40" s="807">
        <v>21</v>
      </c>
      <c r="W40" s="807"/>
      <c r="X40" s="807"/>
      <c r="Y40" s="807"/>
      <c r="Z40" s="807"/>
      <c r="AA40" s="807" t="s">
        <v>607</v>
      </c>
      <c r="AB40" s="807"/>
      <c r="AC40" s="807"/>
      <c r="AD40" s="807"/>
      <c r="AE40" s="808"/>
      <c r="AF40" s="809">
        <v>75</v>
      </c>
      <c r="AG40" s="810"/>
      <c r="AH40" s="810"/>
      <c r="AI40" s="810"/>
      <c r="AJ40" s="811"/>
      <c r="AK40" s="878" t="s">
        <v>526</v>
      </c>
      <c r="AL40" s="879"/>
      <c r="AM40" s="879"/>
      <c r="AN40" s="879"/>
      <c r="AO40" s="879"/>
      <c r="AP40" s="879" t="s">
        <v>590</v>
      </c>
      <c r="AQ40" s="879"/>
      <c r="AR40" s="879"/>
      <c r="AS40" s="879"/>
      <c r="AT40" s="879"/>
      <c r="AU40" s="879" t="s">
        <v>590</v>
      </c>
      <c r="AV40" s="879"/>
      <c r="AW40" s="879"/>
      <c r="AX40" s="879"/>
      <c r="AY40" s="879"/>
      <c r="AZ40" s="880" t="s">
        <v>590</v>
      </c>
      <c r="BA40" s="880"/>
      <c r="BB40" s="880"/>
      <c r="BC40" s="880"/>
      <c r="BD40" s="880"/>
      <c r="BE40" s="876" t="s">
        <v>412</v>
      </c>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2"/>
      <c r="CI40" s="823"/>
      <c r="CJ40" s="823"/>
      <c r="CK40" s="823"/>
      <c r="CL40" s="824"/>
      <c r="CM40" s="822"/>
      <c r="CN40" s="823"/>
      <c r="CO40" s="823"/>
      <c r="CP40" s="823"/>
      <c r="CQ40" s="824"/>
      <c r="CR40" s="822"/>
      <c r="CS40" s="823"/>
      <c r="CT40" s="823"/>
      <c r="CU40" s="823"/>
      <c r="CV40" s="824"/>
      <c r="CW40" s="822"/>
      <c r="CX40" s="823"/>
      <c r="CY40" s="823"/>
      <c r="CZ40" s="823"/>
      <c r="DA40" s="824"/>
      <c r="DB40" s="822"/>
      <c r="DC40" s="823"/>
      <c r="DD40" s="823"/>
      <c r="DE40" s="823"/>
      <c r="DF40" s="824"/>
      <c r="DG40" s="822"/>
      <c r="DH40" s="823"/>
      <c r="DI40" s="823"/>
      <c r="DJ40" s="823"/>
      <c r="DK40" s="824"/>
      <c r="DL40" s="822"/>
      <c r="DM40" s="823"/>
      <c r="DN40" s="823"/>
      <c r="DO40" s="823"/>
      <c r="DP40" s="824"/>
      <c r="DQ40" s="822"/>
      <c r="DR40" s="823"/>
      <c r="DS40" s="823"/>
      <c r="DT40" s="823"/>
      <c r="DU40" s="824"/>
      <c r="DV40" s="832"/>
      <c r="DW40" s="833"/>
      <c r="DX40" s="833"/>
      <c r="DY40" s="833"/>
      <c r="DZ40" s="834"/>
      <c r="EA40" s="248"/>
    </row>
    <row r="41" spans="1:131" s="249" customFormat="1" ht="26.25" customHeight="1" x14ac:dyDescent="0.2">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2"/>
      <c r="CI41" s="823"/>
      <c r="CJ41" s="823"/>
      <c r="CK41" s="823"/>
      <c r="CL41" s="824"/>
      <c r="CM41" s="822"/>
      <c r="CN41" s="823"/>
      <c r="CO41" s="823"/>
      <c r="CP41" s="823"/>
      <c r="CQ41" s="824"/>
      <c r="CR41" s="822"/>
      <c r="CS41" s="823"/>
      <c r="CT41" s="823"/>
      <c r="CU41" s="823"/>
      <c r="CV41" s="824"/>
      <c r="CW41" s="822"/>
      <c r="CX41" s="823"/>
      <c r="CY41" s="823"/>
      <c r="CZ41" s="823"/>
      <c r="DA41" s="824"/>
      <c r="DB41" s="822"/>
      <c r="DC41" s="823"/>
      <c r="DD41" s="823"/>
      <c r="DE41" s="823"/>
      <c r="DF41" s="824"/>
      <c r="DG41" s="822"/>
      <c r="DH41" s="823"/>
      <c r="DI41" s="823"/>
      <c r="DJ41" s="823"/>
      <c r="DK41" s="824"/>
      <c r="DL41" s="822"/>
      <c r="DM41" s="823"/>
      <c r="DN41" s="823"/>
      <c r="DO41" s="823"/>
      <c r="DP41" s="824"/>
      <c r="DQ41" s="822"/>
      <c r="DR41" s="823"/>
      <c r="DS41" s="823"/>
      <c r="DT41" s="823"/>
      <c r="DU41" s="824"/>
      <c r="DV41" s="832"/>
      <c r="DW41" s="833"/>
      <c r="DX41" s="833"/>
      <c r="DY41" s="833"/>
      <c r="DZ41" s="834"/>
      <c r="EA41" s="248"/>
    </row>
    <row r="42" spans="1:131" s="249" customFormat="1" ht="26.25" customHeight="1" x14ac:dyDescent="0.2">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2"/>
      <c r="CI42" s="823"/>
      <c r="CJ42" s="823"/>
      <c r="CK42" s="823"/>
      <c r="CL42" s="824"/>
      <c r="CM42" s="822"/>
      <c r="CN42" s="823"/>
      <c r="CO42" s="823"/>
      <c r="CP42" s="823"/>
      <c r="CQ42" s="824"/>
      <c r="CR42" s="822"/>
      <c r="CS42" s="823"/>
      <c r="CT42" s="823"/>
      <c r="CU42" s="823"/>
      <c r="CV42" s="824"/>
      <c r="CW42" s="822"/>
      <c r="CX42" s="823"/>
      <c r="CY42" s="823"/>
      <c r="CZ42" s="823"/>
      <c r="DA42" s="824"/>
      <c r="DB42" s="822"/>
      <c r="DC42" s="823"/>
      <c r="DD42" s="823"/>
      <c r="DE42" s="823"/>
      <c r="DF42" s="824"/>
      <c r="DG42" s="822"/>
      <c r="DH42" s="823"/>
      <c r="DI42" s="823"/>
      <c r="DJ42" s="823"/>
      <c r="DK42" s="824"/>
      <c r="DL42" s="822"/>
      <c r="DM42" s="823"/>
      <c r="DN42" s="823"/>
      <c r="DO42" s="823"/>
      <c r="DP42" s="824"/>
      <c r="DQ42" s="822"/>
      <c r="DR42" s="823"/>
      <c r="DS42" s="823"/>
      <c r="DT42" s="823"/>
      <c r="DU42" s="824"/>
      <c r="DV42" s="832"/>
      <c r="DW42" s="833"/>
      <c r="DX42" s="833"/>
      <c r="DY42" s="833"/>
      <c r="DZ42" s="834"/>
      <c r="EA42" s="248"/>
    </row>
    <row r="43" spans="1:131" s="249" customFormat="1" ht="26.25" customHeight="1" x14ac:dyDescent="0.2">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2"/>
      <c r="CI43" s="823"/>
      <c r="CJ43" s="823"/>
      <c r="CK43" s="823"/>
      <c r="CL43" s="824"/>
      <c r="CM43" s="822"/>
      <c r="CN43" s="823"/>
      <c r="CO43" s="823"/>
      <c r="CP43" s="823"/>
      <c r="CQ43" s="824"/>
      <c r="CR43" s="822"/>
      <c r="CS43" s="823"/>
      <c r="CT43" s="823"/>
      <c r="CU43" s="823"/>
      <c r="CV43" s="824"/>
      <c r="CW43" s="822"/>
      <c r="CX43" s="823"/>
      <c r="CY43" s="823"/>
      <c r="CZ43" s="823"/>
      <c r="DA43" s="824"/>
      <c r="DB43" s="822"/>
      <c r="DC43" s="823"/>
      <c r="DD43" s="823"/>
      <c r="DE43" s="823"/>
      <c r="DF43" s="824"/>
      <c r="DG43" s="822"/>
      <c r="DH43" s="823"/>
      <c r="DI43" s="823"/>
      <c r="DJ43" s="823"/>
      <c r="DK43" s="824"/>
      <c r="DL43" s="822"/>
      <c r="DM43" s="823"/>
      <c r="DN43" s="823"/>
      <c r="DO43" s="823"/>
      <c r="DP43" s="824"/>
      <c r="DQ43" s="822"/>
      <c r="DR43" s="823"/>
      <c r="DS43" s="823"/>
      <c r="DT43" s="823"/>
      <c r="DU43" s="824"/>
      <c r="DV43" s="832"/>
      <c r="DW43" s="833"/>
      <c r="DX43" s="833"/>
      <c r="DY43" s="833"/>
      <c r="DZ43" s="834"/>
      <c r="EA43" s="248"/>
    </row>
    <row r="44" spans="1:131" s="249" customFormat="1" ht="26.25" customHeight="1" x14ac:dyDescent="0.2">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2"/>
      <c r="CI44" s="823"/>
      <c r="CJ44" s="823"/>
      <c r="CK44" s="823"/>
      <c r="CL44" s="824"/>
      <c r="CM44" s="822"/>
      <c r="CN44" s="823"/>
      <c r="CO44" s="823"/>
      <c r="CP44" s="823"/>
      <c r="CQ44" s="824"/>
      <c r="CR44" s="822"/>
      <c r="CS44" s="823"/>
      <c r="CT44" s="823"/>
      <c r="CU44" s="823"/>
      <c r="CV44" s="824"/>
      <c r="CW44" s="822"/>
      <c r="CX44" s="823"/>
      <c r="CY44" s="823"/>
      <c r="CZ44" s="823"/>
      <c r="DA44" s="824"/>
      <c r="DB44" s="822"/>
      <c r="DC44" s="823"/>
      <c r="DD44" s="823"/>
      <c r="DE44" s="823"/>
      <c r="DF44" s="824"/>
      <c r="DG44" s="822"/>
      <c r="DH44" s="823"/>
      <c r="DI44" s="823"/>
      <c r="DJ44" s="823"/>
      <c r="DK44" s="824"/>
      <c r="DL44" s="822"/>
      <c r="DM44" s="823"/>
      <c r="DN44" s="823"/>
      <c r="DO44" s="823"/>
      <c r="DP44" s="824"/>
      <c r="DQ44" s="822"/>
      <c r="DR44" s="823"/>
      <c r="DS44" s="823"/>
      <c r="DT44" s="823"/>
      <c r="DU44" s="824"/>
      <c r="DV44" s="832"/>
      <c r="DW44" s="833"/>
      <c r="DX44" s="833"/>
      <c r="DY44" s="833"/>
      <c r="DZ44" s="834"/>
      <c r="EA44" s="248"/>
    </row>
    <row r="45" spans="1:131" s="249" customFormat="1" ht="26.25" customHeight="1" x14ac:dyDescent="0.2">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2"/>
      <c r="CI45" s="823"/>
      <c r="CJ45" s="823"/>
      <c r="CK45" s="823"/>
      <c r="CL45" s="824"/>
      <c r="CM45" s="822"/>
      <c r="CN45" s="823"/>
      <c r="CO45" s="823"/>
      <c r="CP45" s="823"/>
      <c r="CQ45" s="824"/>
      <c r="CR45" s="822"/>
      <c r="CS45" s="823"/>
      <c r="CT45" s="823"/>
      <c r="CU45" s="823"/>
      <c r="CV45" s="824"/>
      <c r="CW45" s="822"/>
      <c r="CX45" s="823"/>
      <c r="CY45" s="823"/>
      <c r="CZ45" s="823"/>
      <c r="DA45" s="824"/>
      <c r="DB45" s="822"/>
      <c r="DC45" s="823"/>
      <c r="DD45" s="823"/>
      <c r="DE45" s="823"/>
      <c r="DF45" s="824"/>
      <c r="DG45" s="822"/>
      <c r="DH45" s="823"/>
      <c r="DI45" s="823"/>
      <c r="DJ45" s="823"/>
      <c r="DK45" s="824"/>
      <c r="DL45" s="822"/>
      <c r="DM45" s="823"/>
      <c r="DN45" s="823"/>
      <c r="DO45" s="823"/>
      <c r="DP45" s="824"/>
      <c r="DQ45" s="822"/>
      <c r="DR45" s="823"/>
      <c r="DS45" s="823"/>
      <c r="DT45" s="823"/>
      <c r="DU45" s="824"/>
      <c r="DV45" s="832"/>
      <c r="DW45" s="833"/>
      <c r="DX45" s="833"/>
      <c r="DY45" s="833"/>
      <c r="DZ45" s="834"/>
      <c r="EA45" s="248"/>
    </row>
    <row r="46" spans="1:131" s="249" customFormat="1" ht="26.25" customHeight="1" x14ac:dyDescent="0.2">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2"/>
      <c r="CI46" s="823"/>
      <c r="CJ46" s="823"/>
      <c r="CK46" s="823"/>
      <c r="CL46" s="824"/>
      <c r="CM46" s="822"/>
      <c r="CN46" s="823"/>
      <c r="CO46" s="823"/>
      <c r="CP46" s="823"/>
      <c r="CQ46" s="824"/>
      <c r="CR46" s="822"/>
      <c r="CS46" s="823"/>
      <c r="CT46" s="823"/>
      <c r="CU46" s="823"/>
      <c r="CV46" s="824"/>
      <c r="CW46" s="822"/>
      <c r="CX46" s="823"/>
      <c r="CY46" s="823"/>
      <c r="CZ46" s="823"/>
      <c r="DA46" s="824"/>
      <c r="DB46" s="822"/>
      <c r="DC46" s="823"/>
      <c r="DD46" s="823"/>
      <c r="DE46" s="823"/>
      <c r="DF46" s="824"/>
      <c r="DG46" s="822"/>
      <c r="DH46" s="823"/>
      <c r="DI46" s="823"/>
      <c r="DJ46" s="823"/>
      <c r="DK46" s="824"/>
      <c r="DL46" s="822"/>
      <c r="DM46" s="823"/>
      <c r="DN46" s="823"/>
      <c r="DO46" s="823"/>
      <c r="DP46" s="824"/>
      <c r="DQ46" s="822"/>
      <c r="DR46" s="823"/>
      <c r="DS46" s="823"/>
      <c r="DT46" s="823"/>
      <c r="DU46" s="824"/>
      <c r="DV46" s="832"/>
      <c r="DW46" s="833"/>
      <c r="DX46" s="833"/>
      <c r="DY46" s="833"/>
      <c r="DZ46" s="834"/>
      <c r="EA46" s="248"/>
    </row>
    <row r="47" spans="1:131" s="249" customFormat="1" ht="26.25" customHeight="1" x14ac:dyDescent="0.2">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2"/>
      <c r="CI47" s="823"/>
      <c r="CJ47" s="823"/>
      <c r="CK47" s="823"/>
      <c r="CL47" s="824"/>
      <c r="CM47" s="822"/>
      <c r="CN47" s="823"/>
      <c r="CO47" s="823"/>
      <c r="CP47" s="823"/>
      <c r="CQ47" s="824"/>
      <c r="CR47" s="822"/>
      <c r="CS47" s="823"/>
      <c r="CT47" s="823"/>
      <c r="CU47" s="823"/>
      <c r="CV47" s="824"/>
      <c r="CW47" s="822"/>
      <c r="CX47" s="823"/>
      <c r="CY47" s="823"/>
      <c r="CZ47" s="823"/>
      <c r="DA47" s="824"/>
      <c r="DB47" s="822"/>
      <c r="DC47" s="823"/>
      <c r="DD47" s="823"/>
      <c r="DE47" s="823"/>
      <c r="DF47" s="824"/>
      <c r="DG47" s="822"/>
      <c r="DH47" s="823"/>
      <c r="DI47" s="823"/>
      <c r="DJ47" s="823"/>
      <c r="DK47" s="824"/>
      <c r="DL47" s="822"/>
      <c r="DM47" s="823"/>
      <c r="DN47" s="823"/>
      <c r="DO47" s="823"/>
      <c r="DP47" s="824"/>
      <c r="DQ47" s="822"/>
      <c r="DR47" s="823"/>
      <c r="DS47" s="823"/>
      <c r="DT47" s="823"/>
      <c r="DU47" s="824"/>
      <c r="DV47" s="832"/>
      <c r="DW47" s="833"/>
      <c r="DX47" s="833"/>
      <c r="DY47" s="833"/>
      <c r="DZ47" s="834"/>
      <c r="EA47" s="248"/>
    </row>
    <row r="48" spans="1:131" s="249" customFormat="1" ht="26.25" customHeight="1" x14ac:dyDescent="0.2">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2"/>
      <c r="CI48" s="823"/>
      <c r="CJ48" s="823"/>
      <c r="CK48" s="823"/>
      <c r="CL48" s="824"/>
      <c r="CM48" s="822"/>
      <c r="CN48" s="823"/>
      <c r="CO48" s="823"/>
      <c r="CP48" s="823"/>
      <c r="CQ48" s="824"/>
      <c r="CR48" s="822"/>
      <c r="CS48" s="823"/>
      <c r="CT48" s="823"/>
      <c r="CU48" s="823"/>
      <c r="CV48" s="824"/>
      <c r="CW48" s="822"/>
      <c r="CX48" s="823"/>
      <c r="CY48" s="823"/>
      <c r="CZ48" s="823"/>
      <c r="DA48" s="824"/>
      <c r="DB48" s="822"/>
      <c r="DC48" s="823"/>
      <c r="DD48" s="823"/>
      <c r="DE48" s="823"/>
      <c r="DF48" s="824"/>
      <c r="DG48" s="822"/>
      <c r="DH48" s="823"/>
      <c r="DI48" s="823"/>
      <c r="DJ48" s="823"/>
      <c r="DK48" s="824"/>
      <c r="DL48" s="822"/>
      <c r="DM48" s="823"/>
      <c r="DN48" s="823"/>
      <c r="DO48" s="823"/>
      <c r="DP48" s="824"/>
      <c r="DQ48" s="822"/>
      <c r="DR48" s="823"/>
      <c r="DS48" s="823"/>
      <c r="DT48" s="823"/>
      <c r="DU48" s="824"/>
      <c r="DV48" s="832"/>
      <c r="DW48" s="833"/>
      <c r="DX48" s="833"/>
      <c r="DY48" s="833"/>
      <c r="DZ48" s="834"/>
      <c r="EA48" s="248"/>
    </row>
    <row r="49" spans="1:131" s="249" customFormat="1" ht="26.25" customHeight="1" x14ac:dyDescent="0.2">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2"/>
      <c r="CI49" s="823"/>
      <c r="CJ49" s="823"/>
      <c r="CK49" s="823"/>
      <c r="CL49" s="824"/>
      <c r="CM49" s="822"/>
      <c r="CN49" s="823"/>
      <c r="CO49" s="823"/>
      <c r="CP49" s="823"/>
      <c r="CQ49" s="824"/>
      <c r="CR49" s="822"/>
      <c r="CS49" s="823"/>
      <c r="CT49" s="823"/>
      <c r="CU49" s="823"/>
      <c r="CV49" s="824"/>
      <c r="CW49" s="822"/>
      <c r="CX49" s="823"/>
      <c r="CY49" s="823"/>
      <c r="CZ49" s="823"/>
      <c r="DA49" s="824"/>
      <c r="DB49" s="822"/>
      <c r="DC49" s="823"/>
      <c r="DD49" s="823"/>
      <c r="DE49" s="823"/>
      <c r="DF49" s="824"/>
      <c r="DG49" s="822"/>
      <c r="DH49" s="823"/>
      <c r="DI49" s="823"/>
      <c r="DJ49" s="823"/>
      <c r="DK49" s="824"/>
      <c r="DL49" s="822"/>
      <c r="DM49" s="823"/>
      <c r="DN49" s="823"/>
      <c r="DO49" s="823"/>
      <c r="DP49" s="824"/>
      <c r="DQ49" s="822"/>
      <c r="DR49" s="823"/>
      <c r="DS49" s="823"/>
      <c r="DT49" s="823"/>
      <c r="DU49" s="824"/>
      <c r="DV49" s="832"/>
      <c r="DW49" s="833"/>
      <c r="DX49" s="833"/>
      <c r="DY49" s="833"/>
      <c r="DZ49" s="834"/>
      <c r="EA49" s="248"/>
    </row>
    <row r="50" spans="1:131" s="249" customFormat="1" ht="26.25" customHeight="1" x14ac:dyDescent="0.2">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2"/>
      <c r="CI50" s="823"/>
      <c r="CJ50" s="823"/>
      <c r="CK50" s="823"/>
      <c r="CL50" s="824"/>
      <c r="CM50" s="822"/>
      <c r="CN50" s="823"/>
      <c r="CO50" s="823"/>
      <c r="CP50" s="823"/>
      <c r="CQ50" s="824"/>
      <c r="CR50" s="822"/>
      <c r="CS50" s="823"/>
      <c r="CT50" s="823"/>
      <c r="CU50" s="823"/>
      <c r="CV50" s="824"/>
      <c r="CW50" s="822"/>
      <c r="CX50" s="823"/>
      <c r="CY50" s="823"/>
      <c r="CZ50" s="823"/>
      <c r="DA50" s="824"/>
      <c r="DB50" s="822"/>
      <c r="DC50" s="823"/>
      <c r="DD50" s="823"/>
      <c r="DE50" s="823"/>
      <c r="DF50" s="824"/>
      <c r="DG50" s="822"/>
      <c r="DH50" s="823"/>
      <c r="DI50" s="823"/>
      <c r="DJ50" s="823"/>
      <c r="DK50" s="824"/>
      <c r="DL50" s="822"/>
      <c r="DM50" s="823"/>
      <c r="DN50" s="823"/>
      <c r="DO50" s="823"/>
      <c r="DP50" s="824"/>
      <c r="DQ50" s="822"/>
      <c r="DR50" s="823"/>
      <c r="DS50" s="823"/>
      <c r="DT50" s="823"/>
      <c r="DU50" s="824"/>
      <c r="DV50" s="832"/>
      <c r="DW50" s="833"/>
      <c r="DX50" s="833"/>
      <c r="DY50" s="833"/>
      <c r="DZ50" s="834"/>
      <c r="EA50" s="248"/>
    </row>
    <row r="51" spans="1:131" s="249" customFormat="1" ht="26.25" customHeight="1" x14ac:dyDescent="0.2">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2"/>
      <c r="CI51" s="823"/>
      <c r="CJ51" s="823"/>
      <c r="CK51" s="823"/>
      <c r="CL51" s="824"/>
      <c r="CM51" s="822"/>
      <c r="CN51" s="823"/>
      <c r="CO51" s="823"/>
      <c r="CP51" s="823"/>
      <c r="CQ51" s="824"/>
      <c r="CR51" s="822"/>
      <c r="CS51" s="823"/>
      <c r="CT51" s="823"/>
      <c r="CU51" s="823"/>
      <c r="CV51" s="824"/>
      <c r="CW51" s="822"/>
      <c r="CX51" s="823"/>
      <c r="CY51" s="823"/>
      <c r="CZ51" s="823"/>
      <c r="DA51" s="824"/>
      <c r="DB51" s="822"/>
      <c r="DC51" s="823"/>
      <c r="DD51" s="823"/>
      <c r="DE51" s="823"/>
      <c r="DF51" s="824"/>
      <c r="DG51" s="822"/>
      <c r="DH51" s="823"/>
      <c r="DI51" s="823"/>
      <c r="DJ51" s="823"/>
      <c r="DK51" s="824"/>
      <c r="DL51" s="822"/>
      <c r="DM51" s="823"/>
      <c r="DN51" s="823"/>
      <c r="DO51" s="823"/>
      <c r="DP51" s="824"/>
      <c r="DQ51" s="822"/>
      <c r="DR51" s="823"/>
      <c r="DS51" s="823"/>
      <c r="DT51" s="823"/>
      <c r="DU51" s="824"/>
      <c r="DV51" s="832"/>
      <c r="DW51" s="833"/>
      <c r="DX51" s="833"/>
      <c r="DY51" s="833"/>
      <c r="DZ51" s="834"/>
      <c r="EA51" s="248"/>
    </row>
    <row r="52" spans="1:131" s="249" customFormat="1" ht="26.25" customHeight="1" x14ac:dyDescent="0.2">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2"/>
      <c r="CI52" s="823"/>
      <c r="CJ52" s="823"/>
      <c r="CK52" s="823"/>
      <c r="CL52" s="824"/>
      <c r="CM52" s="822"/>
      <c r="CN52" s="823"/>
      <c r="CO52" s="823"/>
      <c r="CP52" s="823"/>
      <c r="CQ52" s="824"/>
      <c r="CR52" s="822"/>
      <c r="CS52" s="823"/>
      <c r="CT52" s="823"/>
      <c r="CU52" s="823"/>
      <c r="CV52" s="824"/>
      <c r="CW52" s="822"/>
      <c r="CX52" s="823"/>
      <c r="CY52" s="823"/>
      <c r="CZ52" s="823"/>
      <c r="DA52" s="824"/>
      <c r="DB52" s="822"/>
      <c r="DC52" s="823"/>
      <c r="DD52" s="823"/>
      <c r="DE52" s="823"/>
      <c r="DF52" s="824"/>
      <c r="DG52" s="822"/>
      <c r="DH52" s="823"/>
      <c r="DI52" s="823"/>
      <c r="DJ52" s="823"/>
      <c r="DK52" s="824"/>
      <c r="DL52" s="822"/>
      <c r="DM52" s="823"/>
      <c r="DN52" s="823"/>
      <c r="DO52" s="823"/>
      <c r="DP52" s="824"/>
      <c r="DQ52" s="822"/>
      <c r="DR52" s="823"/>
      <c r="DS52" s="823"/>
      <c r="DT52" s="823"/>
      <c r="DU52" s="824"/>
      <c r="DV52" s="832"/>
      <c r="DW52" s="833"/>
      <c r="DX52" s="833"/>
      <c r="DY52" s="833"/>
      <c r="DZ52" s="834"/>
      <c r="EA52" s="248"/>
    </row>
    <row r="53" spans="1:131" s="249" customFormat="1" ht="26.25" customHeight="1" x14ac:dyDescent="0.2">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2"/>
      <c r="CI53" s="823"/>
      <c r="CJ53" s="823"/>
      <c r="CK53" s="823"/>
      <c r="CL53" s="824"/>
      <c r="CM53" s="822"/>
      <c r="CN53" s="823"/>
      <c r="CO53" s="823"/>
      <c r="CP53" s="823"/>
      <c r="CQ53" s="824"/>
      <c r="CR53" s="822"/>
      <c r="CS53" s="823"/>
      <c r="CT53" s="823"/>
      <c r="CU53" s="823"/>
      <c r="CV53" s="824"/>
      <c r="CW53" s="822"/>
      <c r="CX53" s="823"/>
      <c r="CY53" s="823"/>
      <c r="CZ53" s="823"/>
      <c r="DA53" s="824"/>
      <c r="DB53" s="822"/>
      <c r="DC53" s="823"/>
      <c r="DD53" s="823"/>
      <c r="DE53" s="823"/>
      <c r="DF53" s="824"/>
      <c r="DG53" s="822"/>
      <c r="DH53" s="823"/>
      <c r="DI53" s="823"/>
      <c r="DJ53" s="823"/>
      <c r="DK53" s="824"/>
      <c r="DL53" s="822"/>
      <c r="DM53" s="823"/>
      <c r="DN53" s="823"/>
      <c r="DO53" s="823"/>
      <c r="DP53" s="824"/>
      <c r="DQ53" s="822"/>
      <c r="DR53" s="823"/>
      <c r="DS53" s="823"/>
      <c r="DT53" s="823"/>
      <c r="DU53" s="824"/>
      <c r="DV53" s="832"/>
      <c r="DW53" s="833"/>
      <c r="DX53" s="833"/>
      <c r="DY53" s="833"/>
      <c r="DZ53" s="834"/>
      <c r="EA53" s="248"/>
    </row>
    <row r="54" spans="1:131" s="249" customFormat="1" ht="26.25" customHeight="1" x14ac:dyDescent="0.2">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2"/>
      <c r="CI54" s="823"/>
      <c r="CJ54" s="823"/>
      <c r="CK54" s="823"/>
      <c r="CL54" s="824"/>
      <c r="CM54" s="822"/>
      <c r="CN54" s="823"/>
      <c r="CO54" s="823"/>
      <c r="CP54" s="823"/>
      <c r="CQ54" s="824"/>
      <c r="CR54" s="822"/>
      <c r="CS54" s="823"/>
      <c r="CT54" s="823"/>
      <c r="CU54" s="823"/>
      <c r="CV54" s="824"/>
      <c r="CW54" s="822"/>
      <c r="CX54" s="823"/>
      <c r="CY54" s="823"/>
      <c r="CZ54" s="823"/>
      <c r="DA54" s="824"/>
      <c r="DB54" s="822"/>
      <c r="DC54" s="823"/>
      <c r="DD54" s="823"/>
      <c r="DE54" s="823"/>
      <c r="DF54" s="824"/>
      <c r="DG54" s="822"/>
      <c r="DH54" s="823"/>
      <c r="DI54" s="823"/>
      <c r="DJ54" s="823"/>
      <c r="DK54" s="824"/>
      <c r="DL54" s="822"/>
      <c r="DM54" s="823"/>
      <c r="DN54" s="823"/>
      <c r="DO54" s="823"/>
      <c r="DP54" s="824"/>
      <c r="DQ54" s="822"/>
      <c r="DR54" s="823"/>
      <c r="DS54" s="823"/>
      <c r="DT54" s="823"/>
      <c r="DU54" s="824"/>
      <c r="DV54" s="832"/>
      <c r="DW54" s="833"/>
      <c r="DX54" s="833"/>
      <c r="DY54" s="833"/>
      <c r="DZ54" s="834"/>
      <c r="EA54" s="248"/>
    </row>
    <row r="55" spans="1:131" s="249" customFormat="1" ht="26.25" customHeight="1" x14ac:dyDescent="0.2">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2"/>
      <c r="CI55" s="823"/>
      <c r="CJ55" s="823"/>
      <c r="CK55" s="823"/>
      <c r="CL55" s="824"/>
      <c r="CM55" s="822"/>
      <c r="CN55" s="823"/>
      <c r="CO55" s="823"/>
      <c r="CP55" s="823"/>
      <c r="CQ55" s="824"/>
      <c r="CR55" s="822"/>
      <c r="CS55" s="823"/>
      <c r="CT55" s="823"/>
      <c r="CU55" s="823"/>
      <c r="CV55" s="824"/>
      <c r="CW55" s="822"/>
      <c r="CX55" s="823"/>
      <c r="CY55" s="823"/>
      <c r="CZ55" s="823"/>
      <c r="DA55" s="824"/>
      <c r="DB55" s="822"/>
      <c r="DC55" s="823"/>
      <c r="DD55" s="823"/>
      <c r="DE55" s="823"/>
      <c r="DF55" s="824"/>
      <c r="DG55" s="822"/>
      <c r="DH55" s="823"/>
      <c r="DI55" s="823"/>
      <c r="DJ55" s="823"/>
      <c r="DK55" s="824"/>
      <c r="DL55" s="822"/>
      <c r="DM55" s="823"/>
      <c r="DN55" s="823"/>
      <c r="DO55" s="823"/>
      <c r="DP55" s="824"/>
      <c r="DQ55" s="822"/>
      <c r="DR55" s="823"/>
      <c r="DS55" s="823"/>
      <c r="DT55" s="823"/>
      <c r="DU55" s="824"/>
      <c r="DV55" s="832"/>
      <c r="DW55" s="833"/>
      <c r="DX55" s="833"/>
      <c r="DY55" s="833"/>
      <c r="DZ55" s="834"/>
      <c r="EA55" s="248"/>
    </row>
    <row r="56" spans="1:131" s="249" customFormat="1" ht="26.25" customHeight="1" x14ac:dyDescent="0.2">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2"/>
      <c r="CI56" s="823"/>
      <c r="CJ56" s="823"/>
      <c r="CK56" s="823"/>
      <c r="CL56" s="824"/>
      <c r="CM56" s="822"/>
      <c r="CN56" s="823"/>
      <c r="CO56" s="823"/>
      <c r="CP56" s="823"/>
      <c r="CQ56" s="824"/>
      <c r="CR56" s="822"/>
      <c r="CS56" s="823"/>
      <c r="CT56" s="823"/>
      <c r="CU56" s="823"/>
      <c r="CV56" s="824"/>
      <c r="CW56" s="822"/>
      <c r="CX56" s="823"/>
      <c r="CY56" s="823"/>
      <c r="CZ56" s="823"/>
      <c r="DA56" s="824"/>
      <c r="DB56" s="822"/>
      <c r="DC56" s="823"/>
      <c r="DD56" s="823"/>
      <c r="DE56" s="823"/>
      <c r="DF56" s="824"/>
      <c r="DG56" s="822"/>
      <c r="DH56" s="823"/>
      <c r="DI56" s="823"/>
      <c r="DJ56" s="823"/>
      <c r="DK56" s="824"/>
      <c r="DL56" s="822"/>
      <c r="DM56" s="823"/>
      <c r="DN56" s="823"/>
      <c r="DO56" s="823"/>
      <c r="DP56" s="824"/>
      <c r="DQ56" s="822"/>
      <c r="DR56" s="823"/>
      <c r="DS56" s="823"/>
      <c r="DT56" s="823"/>
      <c r="DU56" s="824"/>
      <c r="DV56" s="832"/>
      <c r="DW56" s="833"/>
      <c r="DX56" s="833"/>
      <c r="DY56" s="833"/>
      <c r="DZ56" s="834"/>
      <c r="EA56" s="248"/>
    </row>
    <row r="57" spans="1:131" s="249" customFormat="1" ht="26.25" customHeight="1" x14ac:dyDescent="0.2">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2"/>
      <c r="CI57" s="823"/>
      <c r="CJ57" s="823"/>
      <c r="CK57" s="823"/>
      <c r="CL57" s="824"/>
      <c r="CM57" s="822"/>
      <c r="CN57" s="823"/>
      <c r="CO57" s="823"/>
      <c r="CP57" s="823"/>
      <c r="CQ57" s="824"/>
      <c r="CR57" s="822"/>
      <c r="CS57" s="823"/>
      <c r="CT57" s="823"/>
      <c r="CU57" s="823"/>
      <c r="CV57" s="824"/>
      <c r="CW57" s="822"/>
      <c r="CX57" s="823"/>
      <c r="CY57" s="823"/>
      <c r="CZ57" s="823"/>
      <c r="DA57" s="824"/>
      <c r="DB57" s="822"/>
      <c r="DC57" s="823"/>
      <c r="DD57" s="823"/>
      <c r="DE57" s="823"/>
      <c r="DF57" s="824"/>
      <c r="DG57" s="822"/>
      <c r="DH57" s="823"/>
      <c r="DI57" s="823"/>
      <c r="DJ57" s="823"/>
      <c r="DK57" s="824"/>
      <c r="DL57" s="822"/>
      <c r="DM57" s="823"/>
      <c r="DN57" s="823"/>
      <c r="DO57" s="823"/>
      <c r="DP57" s="824"/>
      <c r="DQ57" s="822"/>
      <c r="DR57" s="823"/>
      <c r="DS57" s="823"/>
      <c r="DT57" s="823"/>
      <c r="DU57" s="824"/>
      <c r="DV57" s="832"/>
      <c r="DW57" s="833"/>
      <c r="DX57" s="833"/>
      <c r="DY57" s="833"/>
      <c r="DZ57" s="834"/>
      <c r="EA57" s="248"/>
    </row>
    <row r="58" spans="1:131" s="249" customFormat="1" ht="26.25" customHeight="1" x14ac:dyDescent="0.2">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2"/>
      <c r="CI58" s="823"/>
      <c r="CJ58" s="823"/>
      <c r="CK58" s="823"/>
      <c r="CL58" s="824"/>
      <c r="CM58" s="822"/>
      <c r="CN58" s="823"/>
      <c r="CO58" s="823"/>
      <c r="CP58" s="823"/>
      <c r="CQ58" s="824"/>
      <c r="CR58" s="822"/>
      <c r="CS58" s="823"/>
      <c r="CT58" s="823"/>
      <c r="CU58" s="823"/>
      <c r="CV58" s="824"/>
      <c r="CW58" s="822"/>
      <c r="CX58" s="823"/>
      <c r="CY58" s="823"/>
      <c r="CZ58" s="823"/>
      <c r="DA58" s="824"/>
      <c r="DB58" s="822"/>
      <c r="DC58" s="823"/>
      <c r="DD58" s="823"/>
      <c r="DE58" s="823"/>
      <c r="DF58" s="824"/>
      <c r="DG58" s="822"/>
      <c r="DH58" s="823"/>
      <c r="DI58" s="823"/>
      <c r="DJ58" s="823"/>
      <c r="DK58" s="824"/>
      <c r="DL58" s="822"/>
      <c r="DM58" s="823"/>
      <c r="DN58" s="823"/>
      <c r="DO58" s="823"/>
      <c r="DP58" s="824"/>
      <c r="DQ58" s="822"/>
      <c r="DR58" s="823"/>
      <c r="DS58" s="823"/>
      <c r="DT58" s="823"/>
      <c r="DU58" s="824"/>
      <c r="DV58" s="832"/>
      <c r="DW58" s="833"/>
      <c r="DX58" s="833"/>
      <c r="DY58" s="833"/>
      <c r="DZ58" s="834"/>
      <c r="EA58" s="248"/>
    </row>
    <row r="59" spans="1:131" s="249" customFormat="1" ht="26.25" customHeight="1" x14ac:dyDescent="0.2">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2"/>
      <c r="CI59" s="823"/>
      <c r="CJ59" s="823"/>
      <c r="CK59" s="823"/>
      <c r="CL59" s="824"/>
      <c r="CM59" s="822"/>
      <c r="CN59" s="823"/>
      <c r="CO59" s="823"/>
      <c r="CP59" s="823"/>
      <c r="CQ59" s="824"/>
      <c r="CR59" s="822"/>
      <c r="CS59" s="823"/>
      <c r="CT59" s="823"/>
      <c r="CU59" s="823"/>
      <c r="CV59" s="824"/>
      <c r="CW59" s="822"/>
      <c r="CX59" s="823"/>
      <c r="CY59" s="823"/>
      <c r="CZ59" s="823"/>
      <c r="DA59" s="824"/>
      <c r="DB59" s="822"/>
      <c r="DC59" s="823"/>
      <c r="DD59" s="823"/>
      <c r="DE59" s="823"/>
      <c r="DF59" s="824"/>
      <c r="DG59" s="822"/>
      <c r="DH59" s="823"/>
      <c r="DI59" s="823"/>
      <c r="DJ59" s="823"/>
      <c r="DK59" s="824"/>
      <c r="DL59" s="822"/>
      <c r="DM59" s="823"/>
      <c r="DN59" s="823"/>
      <c r="DO59" s="823"/>
      <c r="DP59" s="824"/>
      <c r="DQ59" s="822"/>
      <c r="DR59" s="823"/>
      <c r="DS59" s="823"/>
      <c r="DT59" s="823"/>
      <c r="DU59" s="824"/>
      <c r="DV59" s="832"/>
      <c r="DW59" s="833"/>
      <c r="DX59" s="833"/>
      <c r="DY59" s="833"/>
      <c r="DZ59" s="834"/>
      <c r="EA59" s="248"/>
    </row>
    <row r="60" spans="1:131" s="249" customFormat="1" ht="26.25" customHeight="1" x14ac:dyDescent="0.2">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2"/>
      <c r="CI60" s="823"/>
      <c r="CJ60" s="823"/>
      <c r="CK60" s="823"/>
      <c r="CL60" s="824"/>
      <c r="CM60" s="822"/>
      <c r="CN60" s="823"/>
      <c r="CO60" s="823"/>
      <c r="CP60" s="823"/>
      <c r="CQ60" s="824"/>
      <c r="CR60" s="822"/>
      <c r="CS60" s="823"/>
      <c r="CT60" s="823"/>
      <c r="CU60" s="823"/>
      <c r="CV60" s="824"/>
      <c r="CW60" s="822"/>
      <c r="CX60" s="823"/>
      <c r="CY60" s="823"/>
      <c r="CZ60" s="823"/>
      <c r="DA60" s="824"/>
      <c r="DB60" s="822"/>
      <c r="DC60" s="823"/>
      <c r="DD60" s="823"/>
      <c r="DE60" s="823"/>
      <c r="DF60" s="824"/>
      <c r="DG60" s="822"/>
      <c r="DH60" s="823"/>
      <c r="DI60" s="823"/>
      <c r="DJ60" s="823"/>
      <c r="DK60" s="824"/>
      <c r="DL60" s="822"/>
      <c r="DM60" s="823"/>
      <c r="DN60" s="823"/>
      <c r="DO60" s="823"/>
      <c r="DP60" s="824"/>
      <c r="DQ60" s="822"/>
      <c r="DR60" s="823"/>
      <c r="DS60" s="823"/>
      <c r="DT60" s="823"/>
      <c r="DU60" s="824"/>
      <c r="DV60" s="832"/>
      <c r="DW60" s="833"/>
      <c r="DX60" s="833"/>
      <c r="DY60" s="833"/>
      <c r="DZ60" s="834"/>
      <c r="EA60" s="248"/>
    </row>
    <row r="61" spans="1:131" s="249" customFormat="1" ht="26.25" customHeight="1" thickBot="1" x14ac:dyDescent="0.25">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2"/>
      <c r="CI61" s="823"/>
      <c r="CJ61" s="823"/>
      <c r="CK61" s="823"/>
      <c r="CL61" s="824"/>
      <c r="CM61" s="822"/>
      <c r="CN61" s="823"/>
      <c r="CO61" s="823"/>
      <c r="CP61" s="823"/>
      <c r="CQ61" s="824"/>
      <c r="CR61" s="822"/>
      <c r="CS61" s="823"/>
      <c r="CT61" s="823"/>
      <c r="CU61" s="823"/>
      <c r="CV61" s="824"/>
      <c r="CW61" s="822"/>
      <c r="CX61" s="823"/>
      <c r="CY61" s="823"/>
      <c r="CZ61" s="823"/>
      <c r="DA61" s="824"/>
      <c r="DB61" s="822"/>
      <c r="DC61" s="823"/>
      <c r="DD61" s="823"/>
      <c r="DE61" s="823"/>
      <c r="DF61" s="824"/>
      <c r="DG61" s="822"/>
      <c r="DH61" s="823"/>
      <c r="DI61" s="823"/>
      <c r="DJ61" s="823"/>
      <c r="DK61" s="824"/>
      <c r="DL61" s="822"/>
      <c r="DM61" s="823"/>
      <c r="DN61" s="823"/>
      <c r="DO61" s="823"/>
      <c r="DP61" s="824"/>
      <c r="DQ61" s="822"/>
      <c r="DR61" s="823"/>
      <c r="DS61" s="823"/>
      <c r="DT61" s="823"/>
      <c r="DU61" s="824"/>
      <c r="DV61" s="832"/>
      <c r="DW61" s="833"/>
      <c r="DX61" s="833"/>
      <c r="DY61" s="833"/>
      <c r="DZ61" s="834"/>
      <c r="EA61" s="248"/>
    </row>
    <row r="62" spans="1:131" s="249" customFormat="1" ht="26.25" customHeight="1" x14ac:dyDescent="0.2">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417</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2"/>
      <c r="CI62" s="823"/>
      <c r="CJ62" s="823"/>
      <c r="CK62" s="823"/>
      <c r="CL62" s="824"/>
      <c r="CM62" s="822"/>
      <c r="CN62" s="823"/>
      <c r="CO62" s="823"/>
      <c r="CP62" s="823"/>
      <c r="CQ62" s="824"/>
      <c r="CR62" s="822"/>
      <c r="CS62" s="823"/>
      <c r="CT62" s="823"/>
      <c r="CU62" s="823"/>
      <c r="CV62" s="824"/>
      <c r="CW62" s="822"/>
      <c r="CX62" s="823"/>
      <c r="CY62" s="823"/>
      <c r="CZ62" s="823"/>
      <c r="DA62" s="824"/>
      <c r="DB62" s="822"/>
      <c r="DC62" s="823"/>
      <c r="DD62" s="823"/>
      <c r="DE62" s="823"/>
      <c r="DF62" s="824"/>
      <c r="DG62" s="822"/>
      <c r="DH62" s="823"/>
      <c r="DI62" s="823"/>
      <c r="DJ62" s="823"/>
      <c r="DK62" s="824"/>
      <c r="DL62" s="822"/>
      <c r="DM62" s="823"/>
      <c r="DN62" s="823"/>
      <c r="DO62" s="823"/>
      <c r="DP62" s="824"/>
      <c r="DQ62" s="822"/>
      <c r="DR62" s="823"/>
      <c r="DS62" s="823"/>
      <c r="DT62" s="823"/>
      <c r="DU62" s="824"/>
      <c r="DV62" s="832"/>
      <c r="DW62" s="833"/>
      <c r="DX62" s="833"/>
      <c r="DY62" s="833"/>
      <c r="DZ62" s="834"/>
      <c r="EA62" s="248"/>
    </row>
    <row r="63" spans="1:131" s="249" customFormat="1" ht="26.25" customHeight="1" thickBot="1" x14ac:dyDescent="0.25">
      <c r="A63" s="266" t="s">
        <v>389</v>
      </c>
      <c r="B63" s="838" t="s">
        <v>418</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8518</v>
      </c>
      <c r="AG63" s="890"/>
      <c r="AH63" s="890"/>
      <c r="AI63" s="890"/>
      <c r="AJ63" s="891"/>
      <c r="AK63" s="892"/>
      <c r="AL63" s="887"/>
      <c r="AM63" s="887"/>
      <c r="AN63" s="887"/>
      <c r="AO63" s="887"/>
      <c r="AP63" s="890">
        <v>41251</v>
      </c>
      <c r="AQ63" s="890"/>
      <c r="AR63" s="890"/>
      <c r="AS63" s="890"/>
      <c r="AT63" s="890"/>
      <c r="AU63" s="890">
        <v>18217</v>
      </c>
      <c r="AV63" s="890"/>
      <c r="AW63" s="890"/>
      <c r="AX63" s="890"/>
      <c r="AY63" s="890"/>
      <c r="AZ63" s="894"/>
      <c r="BA63" s="894"/>
      <c r="BB63" s="894"/>
      <c r="BC63" s="894"/>
      <c r="BD63" s="894"/>
      <c r="BE63" s="895"/>
      <c r="BF63" s="895"/>
      <c r="BG63" s="895"/>
      <c r="BH63" s="895"/>
      <c r="BI63" s="896"/>
      <c r="BJ63" s="897" t="s">
        <v>128</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2"/>
      <c r="CI63" s="823"/>
      <c r="CJ63" s="823"/>
      <c r="CK63" s="823"/>
      <c r="CL63" s="824"/>
      <c r="CM63" s="822"/>
      <c r="CN63" s="823"/>
      <c r="CO63" s="823"/>
      <c r="CP63" s="823"/>
      <c r="CQ63" s="824"/>
      <c r="CR63" s="822"/>
      <c r="CS63" s="823"/>
      <c r="CT63" s="823"/>
      <c r="CU63" s="823"/>
      <c r="CV63" s="824"/>
      <c r="CW63" s="822"/>
      <c r="CX63" s="823"/>
      <c r="CY63" s="823"/>
      <c r="CZ63" s="823"/>
      <c r="DA63" s="824"/>
      <c r="DB63" s="822"/>
      <c r="DC63" s="823"/>
      <c r="DD63" s="823"/>
      <c r="DE63" s="823"/>
      <c r="DF63" s="824"/>
      <c r="DG63" s="822"/>
      <c r="DH63" s="823"/>
      <c r="DI63" s="823"/>
      <c r="DJ63" s="823"/>
      <c r="DK63" s="824"/>
      <c r="DL63" s="822"/>
      <c r="DM63" s="823"/>
      <c r="DN63" s="823"/>
      <c r="DO63" s="823"/>
      <c r="DP63" s="824"/>
      <c r="DQ63" s="822"/>
      <c r="DR63" s="823"/>
      <c r="DS63" s="823"/>
      <c r="DT63" s="823"/>
      <c r="DU63" s="824"/>
      <c r="DV63" s="832"/>
      <c r="DW63" s="833"/>
      <c r="DX63" s="833"/>
      <c r="DY63" s="833"/>
      <c r="DZ63" s="834"/>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2"/>
      <c r="CI64" s="823"/>
      <c r="CJ64" s="823"/>
      <c r="CK64" s="823"/>
      <c r="CL64" s="824"/>
      <c r="CM64" s="822"/>
      <c r="CN64" s="823"/>
      <c r="CO64" s="823"/>
      <c r="CP64" s="823"/>
      <c r="CQ64" s="824"/>
      <c r="CR64" s="822"/>
      <c r="CS64" s="823"/>
      <c r="CT64" s="823"/>
      <c r="CU64" s="823"/>
      <c r="CV64" s="824"/>
      <c r="CW64" s="822"/>
      <c r="CX64" s="823"/>
      <c r="CY64" s="823"/>
      <c r="CZ64" s="823"/>
      <c r="DA64" s="824"/>
      <c r="DB64" s="822"/>
      <c r="DC64" s="823"/>
      <c r="DD64" s="823"/>
      <c r="DE64" s="823"/>
      <c r="DF64" s="824"/>
      <c r="DG64" s="822"/>
      <c r="DH64" s="823"/>
      <c r="DI64" s="823"/>
      <c r="DJ64" s="823"/>
      <c r="DK64" s="824"/>
      <c r="DL64" s="822"/>
      <c r="DM64" s="823"/>
      <c r="DN64" s="823"/>
      <c r="DO64" s="823"/>
      <c r="DP64" s="824"/>
      <c r="DQ64" s="822"/>
      <c r="DR64" s="823"/>
      <c r="DS64" s="823"/>
      <c r="DT64" s="823"/>
      <c r="DU64" s="824"/>
      <c r="DV64" s="832"/>
      <c r="DW64" s="833"/>
      <c r="DX64" s="833"/>
      <c r="DY64" s="833"/>
      <c r="DZ64" s="834"/>
      <c r="EA64" s="248"/>
    </row>
    <row r="65" spans="1:131" s="249" customFormat="1" ht="26.25" customHeight="1" thickBot="1" x14ac:dyDescent="0.25">
      <c r="A65" s="254" t="s">
        <v>419</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2"/>
      <c r="CI65" s="823"/>
      <c r="CJ65" s="823"/>
      <c r="CK65" s="823"/>
      <c r="CL65" s="824"/>
      <c r="CM65" s="822"/>
      <c r="CN65" s="823"/>
      <c r="CO65" s="823"/>
      <c r="CP65" s="823"/>
      <c r="CQ65" s="824"/>
      <c r="CR65" s="822"/>
      <c r="CS65" s="823"/>
      <c r="CT65" s="823"/>
      <c r="CU65" s="823"/>
      <c r="CV65" s="824"/>
      <c r="CW65" s="822"/>
      <c r="CX65" s="823"/>
      <c r="CY65" s="823"/>
      <c r="CZ65" s="823"/>
      <c r="DA65" s="824"/>
      <c r="DB65" s="822"/>
      <c r="DC65" s="823"/>
      <c r="DD65" s="823"/>
      <c r="DE65" s="823"/>
      <c r="DF65" s="824"/>
      <c r="DG65" s="822"/>
      <c r="DH65" s="823"/>
      <c r="DI65" s="823"/>
      <c r="DJ65" s="823"/>
      <c r="DK65" s="824"/>
      <c r="DL65" s="822"/>
      <c r="DM65" s="823"/>
      <c r="DN65" s="823"/>
      <c r="DO65" s="823"/>
      <c r="DP65" s="824"/>
      <c r="DQ65" s="822"/>
      <c r="DR65" s="823"/>
      <c r="DS65" s="823"/>
      <c r="DT65" s="823"/>
      <c r="DU65" s="824"/>
      <c r="DV65" s="832"/>
      <c r="DW65" s="833"/>
      <c r="DX65" s="833"/>
      <c r="DY65" s="833"/>
      <c r="DZ65" s="834"/>
      <c r="EA65" s="248"/>
    </row>
    <row r="66" spans="1:131" s="249" customFormat="1" ht="26.25" customHeight="1" x14ac:dyDescent="0.2">
      <c r="A66" s="788" t="s">
        <v>420</v>
      </c>
      <c r="B66" s="789"/>
      <c r="C66" s="789"/>
      <c r="D66" s="789"/>
      <c r="E66" s="789"/>
      <c r="F66" s="789"/>
      <c r="G66" s="789"/>
      <c r="H66" s="789"/>
      <c r="I66" s="789"/>
      <c r="J66" s="789"/>
      <c r="K66" s="789"/>
      <c r="L66" s="789"/>
      <c r="M66" s="789"/>
      <c r="N66" s="789"/>
      <c r="O66" s="789"/>
      <c r="P66" s="790"/>
      <c r="Q66" s="765" t="s">
        <v>421</v>
      </c>
      <c r="R66" s="766"/>
      <c r="S66" s="766"/>
      <c r="T66" s="766"/>
      <c r="U66" s="767"/>
      <c r="V66" s="765" t="s">
        <v>395</v>
      </c>
      <c r="W66" s="766"/>
      <c r="X66" s="766"/>
      <c r="Y66" s="766"/>
      <c r="Z66" s="767"/>
      <c r="AA66" s="765" t="s">
        <v>422</v>
      </c>
      <c r="AB66" s="766"/>
      <c r="AC66" s="766"/>
      <c r="AD66" s="766"/>
      <c r="AE66" s="767"/>
      <c r="AF66" s="900" t="s">
        <v>423</v>
      </c>
      <c r="AG66" s="861"/>
      <c r="AH66" s="861"/>
      <c r="AI66" s="861"/>
      <c r="AJ66" s="901"/>
      <c r="AK66" s="765" t="s">
        <v>424</v>
      </c>
      <c r="AL66" s="789"/>
      <c r="AM66" s="789"/>
      <c r="AN66" s="789"/>
      <c r="AO66" s="790"/>
      <c r="AP66" s="765" t="s">
        <v>425</v>
      </c>
      <c r="AQ66" s="766"/>
      <c r="AR66" s="766"/>
      <c r="AS66" s="766"/>
      <c r="AT66" s="767"/>
      <c r="AU66" s="765" t="s">
        <v>426</v>
      </c>
      <c r="AV66" s="766"/>
      <c r="AW66" s="766"/>
      <c r="AX66" s="766"/>
      <c r="AY66" s="767"/>
      <c r="AZ66" s="765" t="s">
        <v>376</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5">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2">
      <c r="A68" s="260">
        <v>1</v>
      </c>
      <c r="B68" s="919" t="s">
        <v>591</v>
      </c>
      <c r="C68" s="920"/>
      <c r="D68" s="920"/>
      <c r="E68" s="920"/>
      <c r="F68" s="920"/>
      <c r="G68" s="920"/>
      <c r="H68" s="920"/>
      <c r="I68" s="920"/>
      <c r="J68" s="920"/>
      <c r="K68" s="920"/>
      <c r="L68" s="920"/>
      <c r="M68" s="920"/>
      <c r="N68" s="920"/>
      <c r="O68" s="920"/>
      <c r="P68" s="921"/>
      <c r="Q68" s="922">
        <v>98</v>
      </c>
      <c r="R68" s="923"/>
      <c r="S68" s="923"/>
      <c r="T68" s="923"/>
      <c r="U68" s="923"/>
      <c r="V68" s="923">
        <v>92</v>
      </c>
      <c r="W68" s="923"/>
      <c r="X68" s="923"/>
      <c r="Y68" s="923"/>
      <c r="Z68" s="923"/>
      <c r="AA68" s="923">
        <v>6</v>
      </c>
      <c r="AB68" s="923"/>
      <c r="AC68" s="923"/>
      <c r="AD68" s="923"/>
      <c r="AE68" s="923"/>
      <c r="AF68" s="923">
        <v>6</v>
      </c>
      <c r="AG68" s="923"/>
      <c r="AH68" s="923"/>
      <c r="AI68" s="923"/>
      <c r="AJ68" s="923"/>
      <c r="AK68" s="923" t="s">
        <v>605</v>
      </c>
      <c r="AL68" s="923"/>
      <c r="AM68" s="923"/>
      <c r="AN68" s="923"/>
      <c r="AO68" s="923"/>
      <c r="AP68" s="914" t="s">
        <v>526</v>
      </c>
      <c r="AQ68" s="915"/>
      <c r="AR68" s="915"/>
      <c r="AS68" s="915"/>
      <c r="AT68" s="916"/>
      <c r="AU68" s="914" t="s">
        <v>526</v>
      </c>
      <c r="AV68" s="915"/>
      <c r="AW68" s="915"/>
      <c r="AX68" s="915"/>
      <c r="AY68" s="916"/>
      <c r="AZ68" s="917"/>
      <c r="BA68" s="917"/>
      <c r="BB68" s="917"/>
      <c r="BC68" s="917"/>
      <c r="BD68" s="918"/>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2">
      <c r="A69" s="263">
        <v>2</v>
      </c>
      <c r="B69" s="924" t="s">
        <v>592</v>
      </c>
      <c r="C69" s="925"/>
      <c r="D69" s="925"/>
      <c r="E69" s="925"/>
      <c r="F69" s="925"/>
      <c r="G69" s="925"/>
      <c r="H69" s="925"/>
      <c r="I69" s="925"/>
      <c r="J69" s="925"/>
      <c r="K69" s="925"/>
      <c r="L69" s="925"/>
      <c r="M69" s="925"/>
      <c r="N69" s="925"/>
      <c r="O69" s="925"/>
      <c r="P69" s="926"/>
      <c r="Q69" s="927">
        <v>54</v>
      </c>
      <c r="R69" s="879"/>
      <c r="S69" s="879"/>
      <c r="T69" s="879"/>
      <c r="U69" s="879"/>
      <c r="V69" s="879">
        <v>52</v>
      </c>
      <c r="W69" s="879"/>
      <c r="X69" s="879"/>
      <c r="Y69" s="879"/>
      <c r="Z69" s="879"/>
      <c r="AA69" s="879">
        <v>2</v>
      </c>
      <c r="AB69" s="879"/>
      <c r="AC69" s="879"/>
      <c r="AD69" s="879"/>
      <c r="AE69" s="879"/>
      <c r="AF69" s="879">
        <v>2</v>
      </c>
      <c r="AG69" s="879"/>
      <c r="AH69" s="879"/>
      <c r="AI69" s="879"/>
      <c r="AJ69" s="879"/>
      <c r="AK69" s="879">
        <v>46</v>
      </c>
      <c r="AL69" s="879"/>
      <c r="AM69" s="879"/>
      <c r="AN69" s="879"/>
      <c r="AO69" s="879"/>
      <c r="AP69" s="928" t="s">
        <v>526</v>
      </c>
      <c r="AQ69" s="929"/>
      <c r="AR69" s="929"/>
      <c r="AS69" s="929"/>
      <c r="AT69" s="878"/>
      <c r="AU69" s="928" t="s">
        <v>526</v>
      </c>
      <c r="AV69" s="929"/>
      <c r="AW69" s="929"/>
      <c r="AX69" s="929"/>
      <c r="AY69" s="878"/>
      <c r="AZ69" s="930"/>
      <c r="BA69" s="930"/>
      <c r="BB69" s="930"/>
      <c r="BC69" s="930"/>
      <c r="BD69" s="931"/>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2">
      <c r="A70" s="263">
        <v>3</v>
      </c>
      <c r="B70" s="924" t="s">
        <v>593</v>
      </c>
      <c r="C70" s="925"/>
      <c r="D70" s="925"/>
      <c r="E70" s="925"/>
      <c r="F70" s="925"/>
      <c r="G70" s="925"/>
      <c r="H70" s="925"/>
      <c r="I70" s="925"/>
      <c r="J70" s="925"/>
      <c r="K70" s="925"/>
      <c r="L70" s="925"/>
      <c r="M70" s="925"/>
      <c r="N70" s="925"/>
      <c r="O70" s="925"/>
      <c r="P70" s="926"/>
      <c r="Q70" s="927">
        <v>837</v>
      </c>
      <c r="R70" s="879"/>
      <c r="S70" s="879"/>
      <c r="T70" s="879"/>
      <c r="U70" s="879"/>
      <c r="V70" s="879">
        <v>127</v>
      </c>
      <c r="W70" s="879"/>
      <c r="X70" s="879"/>
      <c r="Y70" s="879"/>
      <c r="Z70" s="879"/>
      <c r="AA70" s="879">
        <v>710</v>
      </c>
      <c r="AB70" s="879"/>
      <c r="AC70" s="879"/>
      <c r="AD70" s="879"/>
      <c r="AE70" s="879"/>
      <c r="AF70" s="879">
        <v>710</v>
      </c>
      <c r="AG70" s="879"/>
      <c r="AH70" s="879"/>
      <c r="AI70" s="879"/>
      <c r="AJ70" s="879"/>
      <c r="AK70" s="879">
        <v>30</v>
      </c>
      <c r="AL70" s="879"/>
      <c r="AM70" s="879"/>
      <c r="AN70" s="879"/>
      <c r="AO70" s="879"/>
      <c r="AP70" s="879">
        <v>8</v>
      </c>
      <c r="AQ70" s="879"/>
      <c r="AR70" s="879"/>
      <c r="AS70" s="879"/>
      <c r="AT70" s="879"/>
      <c r="AU70" s="879">
        <v>1</v>
      </c>
      <c r="AV70" s="879"/>
      <c r="AW70" s="879"/>
      <c r="AX70" s="879"/>
      <c r="AY70" s="879"/>
      <c r="AZ70" s="930"/>
      <c r="BA70" s="930"/>
      <c r="BB70" s="930"/>
      <c r="BC70" s="930"/>
      <c r="BD70" s="931"/>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2">
      <c r="A71" s="263">
        <v>4</v>
      </c>
      <c r="B71" s="924" t="s">
        <v>594</v>
      </c>
      <c r="C71" s="925"/>
      <c r="D71" s="925"/>
      <c r="E71" s="925"/>
      <c r="F71" s="925"/>
      <c r="G71" s="925"/>
      <c r="H71" s="925"/>
      <c r="I71" s="925"/>
      <c r="J71" s="925"/>
      <c r="K71" s="925"/>
      <c r="L71" s="925"/>
      <c r="M71" s="925"/>
      <c r="N71" s="925"/>
      <c r="O71" s="925"/>
      <c r="P71" s="926"/>
      <c r="Q71" s="927">
        <v>1018</v>
      </c>
      <c r="R71" s="879"/>
      <c r="S71" s="879"/>
      <c r="T71" s="879"/>
      <c r="U71" s="879"/>
      <c r="V71" s="879">
        <v>933</v>
      </c>
      <c r="W71" s="879"/>
      <c r="X71" s="879"/>
      <c r="Y71" s="879"/>
      <c r="Z71" s="879"/>
      <c r="AA71" s="879">
        <v>85</v>
      </c>
      <c r="AB71" s="879"/>
      <c r="AC71" s="879"/>
      <c r="AD71" s="879"/>
      <c r="AE71" s="879"/>
      <c r="AF71" s="879">
        <v>85</v>
      </c>
      <c r="AG71" s="879"/>
      <c r="AH71" s="879"/>
      <c r="AI71" s="879"/>
      <c r="AJ71" s="879"/>
      <c r="AK71" s="879" t="s">
        <v>605</v>
      </c>
      <c r="AL71" s="879"/>
      <c r="AM71" s="879"/>
      <c r="AN71" s="879"/>
      <c r="AO71" s="879"/>
      <c r="AP71" s="928" t="s">
        <v>526</v>
      </c>
      <c r="AQ71" s="929"/>
      <c r="AR71" s="929"/>
      <c r="AS71" s="929"/>
      <c r="AT71" s="878"/>
      <c r="AU71" s="928" t="s">
        <v>526</v>
      </c>
      <c r="AV71" s="929"/>
      <c r="AW71" s="929"/>
      <c r="AX71" s="929"/>
      <c r="AY71" s="878"/>
      <c r="AZ71" s="930"/>
      <c r="BA71" s="930"/>
      <c r="BB71" s="930"/>
      <c r="BC71" s="930"/>
      <c r="BD71" s="931"/>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2">
      <c r="A72" s="263">
        <v>5</v>
      </c>
      <c r="B72" s="924" t="s">
        <v>595</v>
      </c>
      <c r="C72" s="925"/>
      <c r="D72" s="925"/>
      <c r="E72" s="925"/>
      <c r="F72" s="925"/>
      <c r="G72" s="925"/>
      <c r="H72" s="925"/>
      <c r="I72" s="925"/>
      <c r="J72" s="925"/>
      <c r="K72" s="925"/>
      <c r="L72" s="925"/>
      <c r="M72" s="925"/>
      <c r="N72" s="925"/>
      <c r="O72" s="925"/>
      <c r="P72" s="926"/>
      <c r="Q72" s="927">
        <v>374458</v>
      </c>
      <c r="R72" s="879"/>
      <c r="S72" s="879"/>
      <c r="T72" s="879"/>
      <c r="U72" s="879"/>
      <c r="V72" s="879">
        <v>355411</v>
      </c>
      <c r="W72" s="879"/>
      <c r="X72" s="879"/>
      <c r="Y72" s="879"/>
      <c r="Z72" s="879"/>
      <c r="AA72" s="879">
        <v>19047</v>
      </c>
      <c r="AB72" s="879"/>
      <c r="AC72" s="879"/>
      <c r="AD72" s="879"/>
      <c r="AE72" s="879"/>
      <c r="AF72" s="879">
        <v>19047</v>
      </c>
      <c r="AG72" s="879"/>
      <c r="AH72" s="879"/>
      <c r="AI72" s="879"/>
      <c r="AJ72" s="879"/>
      <c r="AK72" s="879">
        <v>47</v>
      </c>
      <c r="AL72" s="879"/>
      <c r="AM72" s="879"/>
      <c r="AN72" s="879"/>
      <c r="AO72" s="879"/>
      <c r="AP72" s="928" t="s">
        <v>526</v>
      </c>
      <c r="AQ72" s="929"/>
      <c r="AR72" s="929"/>
      <c r="AS72" s="929"/>
      <c r="AT72" s="878"/>
      <c r="AU72" s="928" t="s">
        <v>526</v>
      </c>
      <c r="AV72" s="929"/>
      <c r="AW72" s="929"/>
      <c r="AX72" s="929"/>
      <c r="AY72" s="878"/>
      <c r="AZ72" s="930"/>
      <c r="BA72" s="930"/>
      <c r="BB72" s="930"/>
      <c r="BC72" s="930"/>
      <c r="BD72" s="931"/>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2">
      <c r="A73" s="263">
        <v>6</v>
      </c>
      <c r="B73" s="924" t="s">
        <v>596</v>
      </c>
      <c r="C73" s="925"/>
      <c r="D73" s="925"/>
      <c r="E73" s="925"/>
      <c r="F73" s="925"/>
      <c r="G73" s="925"/>
      <c r="H73" s="925"/>
      <c r="I73" s="925"/>
      <c r="J73" s="925"/>
      <c r="K73" s="925"/>
      <c r="L73" s="925"/>
      <c r="M73" s="925"/>
      <c r="N73" s="925"/>
      <c r="O73" s="925"/>
      <c r="P73" s="926"/>
      <c r="Q73" s="927">
        <v>2553</v>
      </c>
      <c r="R73" s="879"/>
      <c r="S73" s="879"/>
      <c r="T73" s="879"/>
      <c r="U73" s="879"/>
      <c r="V73" s="879">
        <v>2552</v>
      </c>
      <c r="W73" s="879"/>
      <c r="X73" s="879"/>
      <c r="Y73" s="879"/>
      <c r="Z73" s="879"/>
      <c r="AA73" s="879">
        <v>1</v>
      </c>
      <c r="AB73" s="879"/>
      <c r="AC73" s="879"/>
      <c r="AD73" s="879"/>
      <c r="AE73" s="879"/>
      <c r="AF73" s="879">
        <v>1</v>
      </c>
      <c r="AG73" s="879"/>
      <c r="AH73" s="879"/>
      <c r="AI73" s="879"/>
      <c r="AJ73" s="879"/>
      <c r="AK73" s="879" t="s">
        <v>605</v>
      </c>
      <c r="AL73" s="879"/>
      <c r="AM73" s="879"/>
      <c r="AN73" s="879"/>
      <c r="AO73" s="879"/>
      <c r="AP73" s="928" t="s">
        <v>526</v>
      </c>
      <c r="AQ73" s="929"/>
      <c r="AR73" s="929"/>
      <c r="AS73" s="929"/>
      <c r="AT73" s="878"/>
      <c r="AU73" s="928" t="s">
        <v>526</v>
      </c>
      <c r="AV73" s="929"/>
      <c r="AW73" s="929"/>
      <c r="AX73" s="929"/>
      <c r="AY73" s="878"/>
      <c r="AZ73" s="930"/>
      <c r="BA73" s="930"/>
      <c r="BB73" s="930"/>
      <c r="BC73" s="930"/>
      <c r="BD73" s="931"/>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2">
      <c r="A74" s="263">
        <v>7</v>
      </c>
      <c r="B74" s="924"/>
      <c r="C74" s="925"/>
      <c r="D74" s="925"/>
      <c r="E74" s="925"/>
      <c r="F74" s="925"/>
      <c r="G74" s="925"/>
      <c r="H74" s="925"/>
      <c r="I74" s="925"/>
      <c r="J74" s="925"/>
      <c r="K74" s="925"/>
      <c r="L74" s="925"/>
      <c r="M74" s="925"/>
      <c r="N74" s="925"/>
      <c r="O74" s="925"/>
      <c r="P74" s="926"/>
      <c r="Q74" s="927"/>
      <c r="R74" s="879"/>
      <c r="S74" s="879"/>
      <c r="T74" s="879"/>
      <c r="U74" s="879"/>
      <c r="V74" s="879"/>
      <c r="W74" s="879"/>
      <c r="X74" s="879"/>
      <c r="Y74" s="879"/>
      <c r="Z74" s="879"/>
      <c r="AA74" s="879"/>
      <c r="AB74" s="879"/>
      <c r="AC74" s="879"/>
      <c r="AD74" s="879"/>
      <c r="AE74" s="879"/>
      <c r="AF74" s="879"/>
      <c r="AG74" s="879"/>
      <c r="AH74" s="879"/>
      <c r="AI74" s="879"/>
      <c r="AJ74" s="879"/>
      <c r="AK74" s="879"/>
      <c r="AL74" s="879"/>
      <c r="AM74" s="879"/>
      <c r="AN74" s="879"/>
      <c r="AO74" s="879"/>
      <c r="AP74" s="879"/>
      <c r="AQ74" s="879"/>
      <c r="AR74" s="879"/>
      <c r="AS74" s="879"/>
      <c r="AT74" s="879"/>
      <c r="AU74" s="879"/>
      <c r="AV74" s="879"/>
      <c r="AW74" s="879"/>
      <c r="AX74" s="879"/>
      <c r="AY74" s="879"/>
      <c r="AZ74" s="930"/>
      <c r="BA74" s="930"/>
      <c r="BB74" s="930"/>
      <c r="BC74" s="930"/>
      <c r="BD74" s="931"/>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2">
      <c r="A75" s="263">
        <v>8</v>
      </c>
      <c r="B75" s="924"/>
      <c r="C75" s="925"/>
      <c r="D75" s="925"/>
      <c r="E75" s="925"/>
      <c r="F75" s="925"/>
      <c r="G75" s="925"/>
      <c r="H75" s="925"/>
      <c r="I75" s="925"/>
      <c r="J75" s="925"/>
      <c r="K75" s="925"/>
      <c r="L75" s="925"/>
      <c r="M75" s="925"/>
      <c r="N75" s="925"/>
      <c r="O75" s="925"/>
      <c r="P75" s="926"/>
      <c r="Q75" s="932"/>
      <c r="R75" s="929"/>
      <c r="S75" s="929"/>
      <c r="T75" s="929"/>
      <c r="U75" s="878"/>
      <c r="V75" s="928"/>
      <c r="W75" s="929"/>
      <c r="X75" s="929"/>
      <c r="Y75" s="929"/>
      <c r="Z75" s="878"/>
      <c r="AA75" s="928"/>
      <c r="AB75" s="929"/>
      <c r="AC75" s="929"/>
      <c r="AD75" s="929"/>
      <c r="AE75" s="878"/>
      <c r="AF75" s="928"/>
      <c r="AG75" s="929"/>
      <c r="AH75" s="929"/>
      <c r="AI75" s="929"/>
      <c r="AJ75" s="878"/>
      <c r="AK75" s="928"/>
      <c r="AL75" s="929"/>
      <c r="AM75" s="929"/>
      <c r="AN75" s="929"/>
      <c r="AO75" s="878"/>
      <c r="AP75" s="928"/>
      <c r="AQ75" s="929"/>
      <c r="AR75" s="929"/>
      <c r="AS75" s="929"/>
      <c r="AT75" s="878"/>
      <c r="AU75" s="928"/>
      <c r="AV75" s="929"/>
      <c r="AW75" s="929"/>
      <c r="AX75" s="929"/>
      <c r="AY75" s="878"/>
      <c r="AZ75" s="930"/>
      <c r="BA75" s="930"/>
      <c r="BB75" s="930"/>
      <c r="BC75" s="930"/>
      <c r="BD75" s="931"/>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2">
      <c r="A76" s="263">
        <v>9</v>
      </c>
      <c r="B76" s="924"/>
      <c r="C76" s="925"/>
      <c r="D76" s="925"/>
      <c r="E76" s="925"/>
      <c r="F76" s="925"/>
      <c r="G76" s="925"/>
      <c r="H76" s="925"/>
      <c r="I76" s="925"/>
      <c r="J76" s="925"/>
      <c r="K76" s="925"/>
      <c r="L76" s="925"/>
      <c r="M76" s="925"/>
      <c r="N76" s="925"/>
      <c r="O76" s="925"/>
      <c r="P76" s="926"/>
      <c r="Q76" s="932"/>
      <c r="R76" s="929"/>
      <c r="S76" s="929"/>
      <c r="T76" s="929"/>
      <c r="U76" s="878"/>
      <c r="V76" s="928"/>
      <c r="W76" s="929"/>
      <c r="X76" s="929"/>
      <c r="Y76" s="929"/>
      <c r="Z76" s="878"/>
      <c r="AA76" s="928"/>
      <c r="AB76" s="929"/>
      <c r="AC76" s="929"/>
      <c r="AD76" s="929"/>
      <c r="AE76" s="878"/>
      <c r="AF76" s="928"/>
      <c r="AG76" s="929"/>
      <c r="AH76" s="929"/>
      <c r="AI76" s="929"/>
      <c r="AJ76" s="878"/>
      <c r="AK76" s="928"/>
      <c r="AL76" s="929"/>
      <c r="AM76" s="929"/>
      <c r="AN76" s="929"/>
      <c r="AO76" s="878"/>
      <c r="AP76" s="928"/>
      <c r="AQ76" s="929"/>
      <c r="AR76" s="929"/>
      <c r="AS76" s="929"/>
      <c r="AT76" s="878"/>
      <c r="AU76" s="928"/>
      <c r="AV76" s="929"/>
      <c r="AW76" s="929"/>
      <c r="AX76" s="929"/>
      <c r="AY76" s="878"/>
      <c r="AZ76" s="930"/>
      <c r="BA76" s="930"/>
      <c r="BB76" s="930"/>
      <c r="BC76" s="930"/>
      <c r="BD76" s="931"/>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2">
      <c r="A77" s="263">
        <v>10</v>
      </c>
      <c r="B77" s="924"/>
      <c r="C77" s="925"/>
      <c r="D77" s="925"/>
      <c r="E77" s="925"/>
      <c r="F77" s="925"/>
      <c r="G77" s="925"/>
      <c r="H77" s="925"/>
      <c r="I77" s="925"/>
      <c r="J77" s="925"/>
      <c r="K77" s="925"/>
      <c r="L77" s="925"/>
      <c r="M77" s="925"/>
      <c r="N77" s="925"/>
      <c r="O77" s="925"/>
      <c r="P77" s="926"/>
      <c r="Q77" s="932"/>
      <c r="R77" s="929"/>
      <c r="S77" s="929"/>
      <c r="T77" s="929"/>
      <c r="U77" s="878"/>
      <c r="V77" s="928"/>
      <c r="W77" s="929"/>
      <c r="X77" s="929"/>
      <c r="Y77" s="929"/>
      <c r="Z77" s="878"/>
      <c r="AA77" s="928"/>
      <c r="AB77" s="929"/>
      <c r="AC77" s="929"/>
      <c r="AD77" s="929"/>
      <c r="AE77" s="878"/>
      <c r="AF77" s="928"/>
      <c r="AG77" s="929"/>
      <c r="AH77" s="929"/>
      <c r="AI77" s="929"/>
      <c r="AJ77" s="878"/>
      <c r="AK77" s="928"/>
      <c r="AL77" s="929"/>
      <c r="AM77" s="929"/>
      <c r="AN77" s="929"/>
      <c r="AO77" s="878"/>
      <c r="AP77" s="928"/>
      <c r="AQ77" s="929"/>
      <c r="AR77" s="929"/>
      <c r="AS77" s="929"/>
      <c r="AT77" s="878"/>
      <c r="AU77" s="928"/>
      <c r="AV77" s="929"/>
      <c r="AW77" s="929"/>
      <c r="AX77" s="929"/>
      <c r="AY77" s="878"/>
      <c r="AZ77" s="930"/>
      <c r="BA77" s="930"/>
      <c r="BB77" s="930"/>
      <c r="BC77" s="930"/>
      <c r="BD77" s="931"/>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2">
      <c r="A78" s="263">
        <v>11</v>
      </c>
      <c r="B78" s="924"/>
      <c r="C78" s="925"/>
      <c r="D78" s="925"/>
      <c r="E78" s="925"/>
      <c r="F78" s="925"/>
      <c r="G78" s="925"/>
      <c r="H78" s="925"/>
      <c r="I78" s="925"/>
      <c r="J78" s="925"/>
      <c r="K78" s="925"/>
      <c r="L78" s="925"/>
      <c r="M78" s="925"/>
      <c r="N78" s="925"/>
      <c r="O78" s="925"/>
      <c r="P78" s="926"/>
      <c r="Q78" s="927"/>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30"/>
      <c r="BA78" s="930"/>
      <c r="BB78" s="930"/>
      <c r="BC78" s="930"/>
      <c r="BD78" s="931"/>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2">
      <c r="A79" s="263">
        <v>12</v>
      </c>
      <c r="B79" s="924"/>
      <c r="C79" s="925"/>
      <c r="D79" s="925"/>
      <c r="E79" s="925"/>
      <c r="F79" s="925"/>
      <c r="G79" s="925"/>
      <c r="H79" s="925"/>
      <c r="I79" s="925"/>
      <c r="J79" s="925"/>
      <c r="K79" s="925"/>
      <c r="L79" s="925"/>
      <c r="M79" s="925"/>
      <c r="N79" s="925"/>
      <c r="O79" s="925"/>
      <c r="P79" s="926"/>
      <c r="Q79" s="927"/>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30"/>
      <c r="BA79" s="930"/>
      <c r="BB79" s="930"/>
      <c r="BC79" s="930"/>
      <c r="BD79" s="931"/>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2">
      <c r="A80" s="263">
        <v>13</v>
      </c>
      <c r="B80" s="924"/>
      <c r="C80" s="925"/>
      <c r="D80" s="925"/>
      <c r="E80" s="925"/>
      <c r="F80" s="925"/>
      <c r="G80" s="925"/>
      <c r="H80" s="925"/>
      <c r="I80" s="925"/>
      <c r="J80" s="925"/>
      <c r="K80" s="925"/>
      <c r="L80" s="925"/>
      <c r="M80" s="925"/>
      <c r="N80" s="925"/>
      <c r="O80" s="925"/>
      <c r="P80" s="926"/>
      <c r="Q80" s="927"/>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30"/>
      <c r="BA80" s="930"/>
      <c r="BB80" s="930"/>
      <c r="BC80" s="930"/>
      <c r="BD80" s="931"/>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2">
      <c r="A81" s="263">
        <v>14</v>
      </c>
      <c r="B81" s="924"/>
      <c r="C81" s="925"/>
      <c r="D81" s="925"/>
      <c r="E81" s="925"/>
      <c r="F81" s="925"/>
      <c r="G81" s="925"/>
      <c r="H81" s="925"/>
      <c r="I81" s="925"/>
      <c r="J81" s="925"/>
      <c r="K81" s="925"/>
      <c r="L81" s="925"/>
      <c r="M81" s="925"/>
      <c r="N81" s="925"/>
      <c r="O81" s="925"/>
      <c r="P81" s="926"/>
      <c r="Q81" s="927"/>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30"/>
      <c r="BA81" s="930"/>
      <c r="BB81" s="930"/>
      <c r="BC81" s="930"/>
      <c r="BD81" s="931"/>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2">
      <c r="A82" s="263">
        <v>15</v>
      </c>
      <c r="B82" s="924"/>
      <c r="C82" s="925"/>
      <c r="D82" s="925"/>
      <c r="E82" s="925"/>
      <c r="F82" s="925"/>
      <c r="G82" s="925"/>
      <c r="H82" s="925"/>
      <c r="I82" s="925"/>
      <c r="J82" s="925"/>
      <c r="K82" s="925"/>
      <c r="L82" s="925"/>
      <c r="M82" s="925"/>
      <c r="N82" s="925"/>
      <c r="O82" s="925"/>
      <c r="P82" s="926"/>
      <c r="Q82" s="927"/>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30"/>
      <c r="BA82" s="930"/>
      <c r="BB82" s="930"/>
      <c r="BC82" s="930"/>
      <c r="BD82" s="931"/>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2">
      <c r="A83" s="263">
        <v>16</v>
      </c>
      <c r="B83" s="924"/>
      <c r="C83" s="925"/>
      <c r="D83" s="925"/>
      <c r="E83" s="925"/>
      <c r="F83" s="925"/>
      <c r="G83" s="925"/>
      <c r="H83" s="925"/>
      <c r="I83" s="925"/>
      <c r="J83" s="925"/>
      <c r="K83" s="925"/>
      <c r="L83" s="925"/>
      <c r="M83" s="925"/>
      <c r="N83" s="925"/>
      <c r="O83" s="925"/>
      <c r="P83" s="926"/>
      <c r="Q83" s="927"/>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30"/>
      <c r="BA83" s="930"/>
      <c r="BB83" s="930"/>
      <c r="BC83" s="930"/>
      <c r="BD83" s="931"/>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2">
      <c r="A84" s="263">
        <v>17</v>
      </c>
      <c r="B84" s="924"/>
      <c r="C84" s="925"/>
      <c r="D84" s="925"/>
      <c r="E84" s="925"/>
      <c r="F84" s="925"/>
      <c r="G84" s="925"/>
      <c r="H84" s="925"/>
      <c r="I84" s="925"/>
      <c r="J84" s="925"/>
      <c r="K84" s="925"/>
      <c r="L84" s="925"/>
      <c r="M84" s="925"/>
      <c r="N84" s="925"/>
      <c r="O84" s="925"/>
      <c r="P84" s="926"/>
      <c r="Q84" s="927"/>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30"/>
      <c r="BA84" s="930"/>
      <c r="BB84" s="930"/>
      <c r="BC84" s="930"/>
      <c r="BD84" s="931"/>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2">
      <c r="A85" s="263">
        <v>18</v>
      </c>
      <c r="B85" s="924"/>
      <c r="C85" s="925"/>
      <c r="D85" s="925"/>
      <c r="E85" s="925"/>
      <c r="F85" s="925"/>
      <c r="G85" s="925"/>
      <c r="H85" s="925"/>
      <c r="I85" s="925"/>
      <c r="J85" s="925"/>
      <c r="K85" s="925"/>
      <c r="L85" s="925"/>
      <c r="M85" s="925"/>
      <c r="N85" s="925"/>
      <c r="O85" s="925"/>
      <c r="P85" s="926"/>
      <c r="Q85" s="927"/>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30"/>
      <c r="BA85" s="930"/>
      <c r="BB85" s="930"/>
      <c r="BC85" s="930"/>
      <c r="BD85" s="931"/>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2">
      <c r="A86" s="263">
        <v>19</v>
      </c>
      <c r="B86" s="924"/>
      <c r="C86" s="925"/>
      <c r="D86" s="925"/>
      <c r="E86" s="925"/>
      <c r="F86" s="925"/>
      <c r="G86" s="925"/>
      <c r="H86" s="925"/>
      <c r="I86" s="925"/>
      <c r="J86" s="925"/>
      <c r="K86" s="925"/>
      <c r="L86" s="925"/>
      <c r="M86" s="925"/>
      <c r="N86" s="925"/>
      <c r="O86" s="925"/>
      <c r="P86" s="926"/>
      <c r="Q86" s="927"/>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30"/>
      <c r="BA86" s="930"/>
      <c r="BB86" s="930"/>
      <c r="BC86" s="930"/>
      <c r="BD86" s="931"/>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2">
      <c r="A87" s="271">
        <v>20</v>
      </c>
      <c r="B87" s="933"/>
      <c r="C87" s="934"/>
      <c r="D87" s="934"/>
      <c r="E87" s="934"/>
      <c r="F87" s="934"/>
      <c r="G87" s="934"/>
      <c r="H87" s="934"/>
      <c r="I87" s="934"/>
      <c r="J87" s="934"/>
      <c r="K87" s="934"/>
      <c r="L87" s="934"/>
      <c r="M87" s="934"/>
      <c r="N87" s="934"/>
      <c r="O87" s="934"/>
      <c r="P87" s="935"/>
      <c r="Q87" s="936"/>
      <c r="R87" s="937"/>
      <c r="S87" s="937"/>
      <c r="T87" s="937"/>
      <c r="U87" s="937"/>
      <c r="V87" s="937"/>
      <c r="W87" s="937"/>
      <c r="X87" s="937"/>
      <c r="Y87" s="937"/>
      <c r="Z87" s="937"/>
      <c r="AA87" s="937"/>
      <c r="AB87" s="937"/>
      <c r="AC87" s="937"/>
      <c r="AD87" s="937"/>
      <c r="AE87" s="937"/>
      <c r="AF87" s="937"/>
      <c r="AG87" s="937"/>
      <c r="AH87" s="937"/>
      <c r="AI87" s="937"/>
      <c r="AJ87" s="937"/>
      <c r="AK87" s="937"/>
      <c r="AL87" s="937"/>
      <c r="AM87" s="937"/>
      <c r="AN87" s="937"/>
      <c r="AO87" s="937"/>
      <c r="AP87" s="937"/>
      <c r="AQ87" s="937"/>
      <c r="AR87" s="937"/>
      <c r="AS87" s="937"/>
      <c r="AT87" s="937"/>
      <c r="AU87" s="937"/>
      <c r="AV87" s="937"/>
      <c r="AW87" s="937"/>
      <c r="AX87" s="937"/>
      <c r="AY87" s="937"/>
      <c r="AZ87" s="938"/>
      <c r="BA87" s="938"/>
      <c r="BB87" s="938"/>
      <c r="BC87" s="938"/>
      <c r="BD87" s="939"/>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5">
      <c r="A88" s="266" t="s">
        <v>389</v>
      </c>
      <c r="B88" s="838" t="s">
        <v>427</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19850</v>
      </c>
      <c r="AG88" s="890"/>
      <c r="AH88" s="890"/>
      <c r="AI88" s="890"/>
      <c r="AJ88" s="890"/>
      <c r="AK88" s="887"/>
      <c r="AL88" s="887"/>
      <c r="AM88" s="887"/>
      <c r="AN88" s="887"/>
      <c r="AO88" s="887"/>
      <c r="AP88" s="890">
        <v>8</v>
      </c>
      <c r="AQ88" s="890"/>
      <c r="AR88" s="890"/>
      <c r="AS88" s="890"/>
      <c r="AT88" s="890"/>
      <c r="AU88" s="890">
        <v>1</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389</v>
      </c>
      <c r="BR102" s="838" t="s">
        <v>428</v>
      </c>
      <c r="BS102" s="839"/>
      <c r="BT102" s="839"/>
      <c r="BU102" s="839"/>
      <c r="BV102" s="839"/>
      <c r="BW102" s="839"/>
      <c r="BX102" s="839"/>
      <c r="BY102" s="839"/>
      <c r="BZ102" s="839"/>
      <c r="CA102" s="839"/>
      <c r="CB102" s="839"/>
      <c r="CC102" s="839"/>
      <c r="CD102" s="839"/>
      <c r="CE102" s="839"/>
      <c r="CF102" s="839"/>
      <c r="CG102" s="840"/>
      <c r="CH102" s="940"/>
      <c r="CI102" s="941"/>
      <c r="CJ102" s="941"/>
      <c r="CK102" s="941"/>
      <c r="CL102" s="942"/>
      <c r="CM102" s="940"/>
      <c r="CN102" s="941"/>
      <c r="CO102" s="941"/>
      <c r="CP102" s="941"/>
      <c r="CQ102" s="942"/>
      <c r="CR102" s="943">
        <v>1705</v>
      </c>
      <c r="CS102" s="898"/>
      <c r="CT102" s="898"/>
      <c r="CU102" s="898"/>
      <c r="CV102" s="944"/>
      <c r="CW102" s="943">
        <v>883</v>
      </c>
      <c r="CX102" s="898"/>
      <c r="CY102" s="898"/>
      <c r="CZ102" s="898"/>
      <c r="DA102" s="944"/>
      <c r="DB102" s="943">
        <v>21</v>
      </c>
      <c r="DC102" s="898"/>
      <c r="DD102" s="898"/>
      <c r="DE102" s="898"/>
      <c r="DF102" s="944"/>
      <c r="DG102" s="943"/>
      <c r="DH102" s="898"/>
      <c r="DI102" s="898"/>
      <c r="DJ102" s="898"/>
      <c r="DK102" s="944"/>
      <c r="DL102" s="943"/>
      <c r="DM102" s="898"/>
      <c r="DN102" s="898"/>
      <c r="DO102" s="898"/>
      <c r="DP102" s="944"/>
      <c r="DQ102" s="943"/>
      <c r="DR102" s="898"/>
      <c r="DS102" s="898"/>
      <c r="DT102" s="898"/>
      <c r="DU102" s="944"/>
      <c r="DV102" s="967"/>
      <c r="DW102" s="968"/>
      <c r="DX102" s="968"/>
      <c r="DY102" s="968"/>
      <c r="DZ102" s="969"/>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70" t="s">
        <v>429</v>
      </c>
      <c r="BR103" s="970"/>
      <c r="BS103" s="970"/>
      <c r="BT103" s="970"/>
      <c r="BU103" s="970"/>
      <c r="BV103" s="970"/>
      <c r="BW103" s="970"/>
      <c r="BX103" s="970"/>
      <c r="BY103" s="970"/>
      <c r="BZ103" s="970"/>
      <c r="CA103" s="970"/>
      <c r="CB103" s="970"/>
      <c r="CC103" s="970"/>
      <c r="CD103" s="970"/>
      <c r="CE103" s="970"/>
      <c r="CF103" s="970"/>
      <c r="CG103" s="970"/>
      <c r="CH103" s="970"/>
      <c r="CI103" s="970"/>
      <c r="CJ103" s="970"/>
      <c r="CK103" s="970"/>
      <c r="CL103" s="970"/>
      <c r="CM103" s="970"/>
      <c r="CN103" s="970"/>
      <c r="CO103" s="970"/>
      <c r="CP103" s="970"/>
      <c r="CQ103" s="970"/>
      <c r="CR103" s="970"/>
      <c r="CS103" s="970"/>
      <c r="CT103" s="970"/>
      <c r="CU103" s="970"/>
      <c r="CV103" s="970"/>
      <c r="CW103" s="970"/>
      <c r="CX103" s="970"/>
      <c r="CY103" s="970"/>
      <c r="CZ103" s="970"/>
      <c r="DA103" s="970"/>
      <c r="DB103" s="970"/>
      <c r="DC103" s="970"/>
      <c r="DD103" s="970"/>
      <c r="DE103" s="970"/>
      <c r="DF103" s="970"/>
      <c r="DG103" s="970"/>
      <c r="DH103" s="970"/>
      <c r="DI103" s="970"/>
      <c r="DJ103" s="970"/>
      <c r="DK103" s="970"/>
      <c r="DL103" s="970"/>
      <c r="DM103" s="970"/>
      <c r="DN103" s="970"/>
      <c r="DO103" s="970"/>
      <c r="DP103" s="970"/>
      <c r="DQ103" s="970"/>
      <c r="DR103" s="970"/>
      <c r="DS103" s="970"/>
      <c r="DT103" s="970"/>
      <c r="DU103" s="970"/>
      <c r="DV103" s="970"/>
      <c r="DW103" s="970"/>
      <c r="DX103" s="970"/>
      <c r="DY103" s="970"/>
      <c r="DZ103" s="970"/>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71" t="s">
        <v>430</v>
      </c>
      <c r="BR104" s="971"/>
      <c r="BS104" s="971"/>
      <c r="BT104" s="971"/>
      <c r="BU104" s="971"/>
      <c r="BV104" s="971"/>
      <c r="BW104" s="971"/>
      <c r="BX104" s="971"/>
      <c r="BY104" s="971"/>
      <c r="BZ104" s="971"/>
      <c r="CA104" s="971"/>
      <c r="CB104" s="971"/>
      <c r="CC104" s="971"/>
      <c r="CD104" s="971"/>
      <c r="CE104" s="971"/>
      <c r="CF104" s="971"/>
      <c r="CG104" s="971"/>
      <c r="CH104" s="971"/>
      <c r="CI104" s="971"/>
      <c r="CJ104" s="971"/>
      <c r="CK104" s="971"/>
      <c r="CL104" s="971"/>
      <c r="CM104" s="971"/>
      <c r="CN104" s="971"/>
      <c r="CO104" s="971"/>
      <c r="CP104" s="971"/>
      <c r="CQ104" s="971"/>
      <c r="CR104" s="971"/>
      <c r="CS104" s="971"/>
      <c r="CT104" s="971"/>
      <c r="CU104" s="971"/>
      <c r="CV104" s="971"/>
      <c r="CW104" s="971"/>
      <c r="CX104" s="971"/>
      <c r="CY104" s="971"/>
      <c r="CZ104" s="971"/>
      <c r="DA104" s="971"/>
      <c r="DB104" s="971"/>
      <c r="DC104" s="971"/>
      <c r="DD104" s="971"/>
      <c r="DE104" s="971"/>
      <c r="DF104" s="971"/>
      <c r="DG104" s="971"/>
      <c r="DH104" s="971"/>
      <c r="DI104" s="971"/>
      <c r="DJ104" s="971"/>
      <c r="DK104" s="971"/>
      <c r="DL104" s="971"/>
      <c r="DM104" s="971"/>
      <c r="DN104" s="971"/>
      <c r="DO104" s="971"/>
      <c r="DP104" s="971"/>
      <c r="DQ104" s="971"/>
      <c r="DR104" s="971"/>
      <c r="DS104" s="971"/>
      <c r="DT104" s="971"/>
      <c r="DU104" s="971"/>
      <c r="DV104" s="971"/>
      <c r="DW104" s="971"/>
      <c r="DX104" s="971"/>
      <c r="DY104" s="971"/>
      <c r="DZ104" s="971"/>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431</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432</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972" t="s">
        <v>433</v>
      </c>
      <c r="B108" s="973"/>
      <c r="C108" s="973"/>
      <c r="D108" s="973"/>
      <c r="E108" s="973"/>
      <c r="F108" s="973"/>
      <c r="G108" s="973"/>
      <c r="H108" s="973"/>
      <c r="I108" s="973"/>
      <c r="J108" s="973"/>
      <c r="K108" s="973"/>
      <c r="L108" s="973"/>
      <c r="M108" s="973"/>
      <c r="N108" s="973"/>
      <c r="O108" s="973"/>
      <c r="P108" s="973"/>
      <c r="Q108" s="973"/>
      <c r="R108" s="973"/>
      <c r="S108" s="973"/>
      <c r="T108" s="973"/>
      <c r="U108" s="973"/>
      <c r="V108" s="973"/>
      <c r="W108" s="973"/>
      <c r="X108" s="973"/>
      <c r="Y108" s="973"/>
      <c r="Z108" s="973"/>
      <c r="AA108" s="973"/>
      <c r="AB108" s="973"/>
      <c r="AC108" s="973"/>
      <c r="AD108" s="973"/>
      <c r="AE108" s="973"/>
      <c r="AF108" s="973"/>
      <c r="AG108" s="973"/>
      <c r="AH108" s="973"/>
      <c r="AI108" s="973"/>
      <c r="AJ108" s="973"/>
      <c r="AK108" s="973"/>
      <c r="AL108" s="973"/>
      <c r="AM108" s="973"/>
      <c r="AN108" s="973"/>
      <c r="AO108" s="973"/>
      <c r="AP108" s="973"/>
      <c r="AQ108" s="973"/>
      <c r="AR108" s="973"/>
      <c r="AS108" s="973"/>
      <c r="AT108" s="974"/>
      <c r="AU108" s="972" t="s">
        <v>434</v>
      </c>
      <c r="AV108" s="973"/>
      <c r="AW108" s="973"/>
      <c r="AX108" s="973"/>
      <c r="AY108" s="973"/>
      <c r="AZ108" s="973"/>
      <c r="BA108" s="973"/>
      <c r="BB108" s="973"/>
      <c r="BC108" s="973"/>
      <c r="BD108" s="973"/>
      <c r="BE108" s="973"/>
      <c r="BF108" s="973"/>
      <c r="BG108" s="973"/>
      <c r="BH108" s="973"/>
      <c r="BI108" s="973"/>
      <c r="BJ108" s="973"/>
      <c r="BK108" s="973"/>
      <c r="BL108" s="973"/>
      <c r="BM108" s="973"/>
      <c r="BN108" s="973"/>
      <c r="BO108" s="973"/>
      <c r="BP108" s="973"/>
      <c r="BQ108" s="973"/>
      <c r="BR108" s="973"/>
      <c r="BS108" s="973"/>
      <c r="BT108" s="973"/>
      <c r="BU108" s="973"/>
      <c r="BV108" s="973"/>
      <c r="BW108" s="973"/>
      <c r="BX108" s="973"/>
      <c r="BY108" s="973"/>
      <c r="BZ108" s="973"/>
      <c r="CA108" s="973"/>
      <c r="CB108" s="973"/>
      <c r="CC108" s="973"/>
      <c r="CD108" s="973"/>
      <c r="CE108" s="973"/>
      <c r="CF108" s="973"/>
      <c r="CG108" s="973"/>
      <c r="CH108" s="973"/>
      <c r="CI108" s="973"/>
      <c r="CJ108" s="973"/>
      <c r="CK108" s="973"/>
      <c r="CL108" s="973"/>
      <c r="CM108" s="973"/>
      <c r="CN108" s="973"/>
      <c r="CO108" s="973"/>
      <c r="CP108" s="973"/>
      <c r="CQ108" s="973"/>
      <c r="CR108" s="973"/>
      <c r="CS108" s="973"/>
      <c r="CT108" s="973"/>
      <c r="CU108" s="973"/>
      <c r="CV108" s="973"/>
      <c r="CW108" s="973"/>
      <c r="CX108" s="973"/>
      <c r="CY108" s="973"/>
      <c r="CZ108" s="973"/>
      <c r="DA108" s="973"/>
      <c r="DB108" s="973"/>
      <c r="DC108" s="973"/>
      <c r="DD108" s="973"/>
      <c r="DE108" s="973"/>
      <c r="DF108" s="973"/>
      <c r="DG108" s="973"/>
      <c r="DH108" s="973"/>
      <c r="DI108" s="973"/>
      <c r="DJ108" s="973"/>
      <c r="DK108" s="973"/>
      <c r="DL108" s="973"/>
      <c r="DM108" s="973"/>
      <c r="DN108" s="973"/>
      <c r="DO108" s="973"/>
      <c r="DP108" s="973"/>
      <c r="DQ108" s="973"/>
      <c r="DR108" s="973"/>
      <c r="DS108" s="973"/>
      <c r="DT108" s="973"/>
      <c r="DU108" s="973"/>
      <c r="DV108" s="973"/>
      <c r="DW108" s="973"/>
      <c r="DX108" s="973"/>
      <c r="DY108" s="973"/>
      <c r="DZ108" s="974"/>
    </row>
    <row r="109" spans="1:131" s="248" customFormat="1" ht="26.25" customHeight="1" x14ac:dyDescent="0.2">
      <c r="A109" s="965" t="s">
        <v>435</v>
      </c>
      <c r="B109" s="946"/>
      <c r="C109" s="946"/>
      <c r="D109" s="946"/>
      <c r="E109" s="946"/>
      <c r="F109" s="946"/>
      <c r="G109" s="946"/>
      <c r="H109" s="946"/>
      <c r="I109" s="946"/>
      <c r="J109" s="946"/>
      <c r="K109" s="946"/>
      <c r="L109" s="946"/>
      <c r="M109" s="946"/>
      <c r="N109" s="946"/>
      <c r="O109" s="946"/>
      <c r="P109" s="946"/>
      <c r="Q109" s="946"/>
      <c r="R109" s="946"/>
      <c r="S109" s="946"/>
      <c r="T109" s="946"/>
      <c r="U109" s="946"/>
      <c r="V109" s="946"/>
      <c r="W109" s="946"/>
      <c r="X109" s="946"/>
      <c r="Y109" s="946"/>
      <c r="Z109" s="947"/>
      <c r="AA109" s="945" t="s">
        <v>436</v>
      </c>
      <c r="AB109" s="946"/>
      <c r="AC109" s="946"/>
      <c r="AD109" s="946"/>
      <c r="AE109" s="947"/>
      <c r="AF109" s="945" t="s">
        <v>437</v>
      </c>
      <c r="AG109" s="946"/>
      <c r="AH109" s="946"/>
      <c r="AI109" s="946"/>
      <c r="AJ109" s="947"/>
      <c r="AK109" s="945" t="s">
        <v>304</v>
      </c>
      <c r="AL109" s="946"/>
      <c r="AM109" s="946"/>
      <c r="AN109" s="946"/>
      <c r="AO109" s="947"/>
      <c r="AP109" s="945" t="s">
        <v>438</v>
      </c>
      <c r="AQ109" s="946"/>
      <c r="AR109" s="946"/>
      <c r="AS109" s="946"/>
      <c r="AT109" s="948"/>
      <c r="AU109" s="965" t="s">
        <v>435</v>
      </c>
      <c r="AV109" s="946"/>
      <c r="AW109" s="946"/>
      <c r="AX109" s="946"/>
      <c r="AY109" s="946"/>
      <c r="AZ109" s="946"/>
      <c r="BA109" s="946"/>
      <c r="BB109" s="946"/>
      <c r="BC109" s="946"/>
      <c r="BD109" s="946"/>
      <c r="BE109" s="946"/>
      <c r="BF109" s="946"/>
      <c r="BG109" s="946"/>
      <c r="BH109" s="946"/>
      <c r="BI109" s="946"/>
      <c r="BJ109" s="946"/>
      <c r="BK109" s="946"/>
      <c r="BL109" s="946"/>
      <c r="BM109" s="946"/>
      <c r="BN109" s="946"/>
      <c r="BO109" s="946"/>
      <c r="BP109" s="947"/>
      <c r="BQ109" s="945" t="s">
        <v>436</v>
      </c>
      <c r="BR109" s="946"/>
      <c r="BS109" s="946"/>
      <c r="BT109" s="946"/>
      <c r="BU109" s="947"/>
      <c r="BV109" s="945" t="s">
        <v>437</v>
      </c>
      <c r="BW109" s="946"/>
      <c r="BX109" s="946"/>
      <c r="BY109" s="946"/>
      <c r="BZ109" s="947"/>
      <c r="CA109" s="945" t="s">
        <v>304</v>
      </c>
      <c r="CB109" s="946"/>
      <c r="CC109" s="946"/>
      <c r="CD109" s="946"/>
      <c r="CE109" s="947"/>
      <c r="CF109" s="966" t="s">
        <v>438</v>
      </c>
      <c r="CG109" s="966"/>
      <c r="CH109" s="966"/>
      <c r="CI109" s="966"/>
      <c r="CJ109" s="966"/>
      <c r="CK109" s="945" t="s">
        <v>439</v>
      </c>
      <c r="CL109" s="946"/>
      <c r="CM109" s="946"/>
      <c r="CN109" s="946"/>
      <c r="CO109" s="946"/>
      <c r="CP109" s="946"/>
      <c r="CQ109" s="946"/>
      <c r="CR109" s="946"/>
      <c r="CS109" s="946"/>
      <c r="CT109" s="946"/>
      <c r="CU109" s="946"/>
      <c r="CV109" s="946"/>
      <c r="CW109" s="946"/>
      <c r="CX109" s="946"/>
      <c r="CY109" s="946"/>
      <c r="CZ109" s="946"/>
      <c r="DA109" s="946"/>
      <c r="DB109" s="946"/>
      <c r="DC109" s="946"/>
      <c r="DD109" s="946"/>
      <c r="DE109" s="946"/>
      <c r="DF109" s="947"/>
      <c r="DG109" s="945" t="s">
        <v>436</v>
      </c>
      <c r="DH109" s="946"/>
      <c r="DI109" s="946"/>
      <c r="DJ109" s="946"/>
      <c r="DK109" s="947"/>
      <c r="DL109" s="945" t="s">
        <v>437</v>
      </c>
      <c r="DM109" s="946"/>
      <c r="DN109" s="946"/>
      <c r="DO109" s="946"/>
      <c r="DP109" s="947"/>
      <c r="DQ109" s="945" t="s">
        <v>304</v>
      </c>
      <c r="DR109" s="946"/>
      <c r="DS109" s="946"/>
      <c r="DT109" s="946"/>
      <c r="DU109" s="947"/>
      <c r="DV109" s="945" t="s">
        <v>438</v>
      </c>
      <c r="DW109" s="946"/>
      <c r="DX109" s="946"/>
      <c r="DY109" s="946"/>
      <c r="DZ109" s="948"/>
    </row>
    <row r="110" spans="1:131" s="248" customFormat="1" ht="26.25" customHeight="1" x14ac:dyDescent="0.2">
      <c r="A110" s="949" t="s">
        <v>440</v>
      </c>
      <c r="B110" s="950"/>
      <c r="C110" s="950"/>
      <c r="D110" s="950"/>
      <c r="E110" s="950"/>
      <c r="F110" s="950"/>
      <c r="G110" s="950"/>
      <c r="H110" s="950"/>
      <c r="I110" s="950"/>
      <c r="J110" s="950"/>
      <c r="K110" s="950"/>
      <c r="L110" s="950"/>
      <c r="M110" s="950"/>
      <c r="N110" s="950"/>
      <c r="O110" s="950"/>
      <c r="P110" s="950"/>
      <c r="Q110" s="950"/>
      <c r="R110" s="950"/>
      <c r="S110" s="950"/>
      <c r="T110" s="950"/>
      <c r="U110" s="950"/>
      <c r="V110" s="950"/>
      <c r="W110" s="950"/>
      <c r="X110" s="950"/>
      <c r="Y110" s="950"/>
      <c r="Z110" s="951"/>
      <c r="AA110" s="952">
        <v>5763614</v>
      </c>
      <c r="AB110" s="953"/>
      <c r="AC110" s="953"/>
      <c r="AD110" s="953"/>
      <c r="AE110" s="954"/>
      <c r="AF110" s="955">
        <v>5217499</v>
      </c>
      <c r="AG110" s="953"/>
      <c r="AH110" s="953"/>
      <c r="AI110" s="953"/>
      <c r="AJ110" s="954"/>
      <c r="AK110" s="955">
        <v>5017449</v>
      </c>
      <c r="AL110" s="953"/>
      <c r="AM110" s="953"/>
      <c r="AN110" s="953"/>
      <c r="AO110" s="954"/>
      <c r="AP110" s="956">
        <v>26</v>
      </c>
      <c r="AQ110" s="957"/>
      <c r="AR110" s="957"/>
      <c r="AS110" s="957"/>
      <c r="AT110" s="958"/>
      <c r="AU110" s="959" t="s">
        <v>72</v>
      </c>
      <c r="AV110" s="960"/>
      <c r="AW110" s="960"/>
      <c r="AX110" s="960"/>
      <c r="AY110" s="960"/>
      <c r="AZ110" s="1001" t="s">
        <v>441</v>
      </c>
      <c r="BA110" s="950"/>
      <c r="BB110" s="950"/>
      <c r="BC110" s="950"/>
      <c r="BD110" s="950"/>
      <c r="BE110" s="950"/>
      <c r="BF110" s="950"/>
      <c r="BG110" s="950"/>
      <c r="BH110" s="950"/>
      <c r="BI110" s="950"/>
      <c r="BJ110" s="950"/>
      <c r="BK110" s="950"/>
      <c r="BL110" s="950"/>
      <c r="BM110" s="950"/>
      <c r="BN110" s="950"/>
      <c r="BO110" s="950"/>
      <c r="BP110" s="951"/>
      <c r="BQ110" s="987">
        <v>50294289</v>
      </c>
      <c r="BR110" s="988"/>
      <c r="BS110" s="988"/>
      <c r="BT110" s="988"/>
      <c r="BU110" s="988"/>
      <c r="BV110" s="988">
        <v>49487070</v>
      </c>
      <c r="BW110" s="988"/>
      <c r="BX110" s="988"/>
      <c r="BY110" s="988"/>
      <c r="BZ110" s="988"/>
      <c r="CA110" s="988">
        <v>49527454</v>
      </c>
      <c r="CB110" s="988"/>
      <c r="CC110" s="988"/>
      <c r="CD110" s="988"/>
      <c r="CE110" s="988"/>
      <c r="CF110" s="1002">
        <v>256.7</v>
      </c>
      <c r="CG110" s="1003"/>
      <c r="CH110" s="1003"/>
      <c r="CI110" s="1003"/>
      <c r="CJ110" s="1003"/>
      <c r="CK110" s="1004" t="s">
        <v>442</v>
      </c>
      <c r="CL110" s="1005"/>
      <c r="CM110" s="984" t="s">
        <v>443</v>
      </c>
      <c r="CN110" s="985"/>
      <c r="CO110" s="985"/>
      <c r="CP110" s="985"/>
      <c r="CQ110" s="985"/>
      <c r="CR110" s="985"/>
      <c r="CS110" s="985"/>
      <c r="CT110" s="985"/>
      <c r="CU110" s="985"/>
      <c r="CV110" s="985"/>
      <c r="CW110" s="985"/>
      <c r="CX110" s="985"/>
      <c r="CY110" s="985"/>
      <c r="CZ110" s="985"/>
      <c r="DA110" s="985"/>
      <c r="DB110" s="985"/>
      <c r="DC110" s="985"/>
      <c r="DD110" s="985"/>
      <c r="DE110" s="985"/>
      <c r="DF110" s="986"/>
      <c r="DG110" s="987" t="s">
        <v>128</v>
      </c>
      <c r="DH110" s="988"/>
      <c r="DI110" s="988"/>
      <c r="DJ110" s="988"/>
      <c r="DK110" s="988"/>
      <c r="DL110" s="988" t="s">
        <v>128</v>
      </c>
      <c r="DM110" s="988"/>
      <c r="DN110" s="988"/>
      <c r="DO110" s="988"/>
      <c r="DP110" s="988"/>
      <c r="DQ110" s="988">
        <v>4701214</v>
      </c>
      <c r="DR110" s="988"/>
      <c r="DS110" s="988"/>
      <c r="DT110" s="988"/>
      <c r="DU110" s="988"/>
      <c r="DV110" s="989">
        <v>24.4</v>
      </c>
      <c r="DW110" s="989"/>
      <c r="DX110" s="989"/>
      <c r="DY110" s="989"/>
      <c r="DZ110" s="990"/>
    </row>
    <row r="111" spans="1:131" s="248" customFormat="1" ht="26.25" customHeight="1" x14ac:dyDescent="0.2">
      <c r="A111" s="991" t="s">
        <v>444</v>
      </c>
      <c r="B111" s="992"/>
      <c r="C111" s="992"/>
      <c r="D111" s="992"/>
      <c r="E111" s="992"/>
      <c r="F111" s="992"/>
      <c r="G111" s="992"/>
      <c r="H111" s="992"/>
      <c r="I111" s="992"/>
      <c r="J111" s="992"/>
      <c r="K111" s="992"/>
      <c r="L111" s="992"/>
      <c r="M111" s="992"/>
      <c r="N111" s="992"/>
      <c r="O111" s="992"/>
      <c r="P111" s="992"/>
      <c r="Q111" s="992"/>
      <c r="R111" s="992"/>
      <c r="S111" s="992"/>
      <c r="T111" s="992"/>
      <c r="U111" s="992"/>
      <c r="V111" s="992"/>
      <c r="W111" s="992"/>
      <c r="X111" s="992"/>
      <c r="Y111" s="992"/>
      <c r="Z111" s="993"/>
      <c r="AA111" s="994" t="s">
        <v>128</v>
      </c>
      <c r="AB111" s="995"/>
      <c r="AC111" s="995"/>
      <c r="AD111" s="995"/>
      <c r="AE111" s="996"/>
      <c r="AF111" s="997" t="s">
        <v>445</v>
      </c>
      <c r="AG111" s="995"/>
      <c r="AH111" s="995"/>
      <c r="AI111" s="995"/>
      <c r="AJ111" s="996"/>
      <c r="AK111" s="997" t="s">
        <v>445</v>
      </c>
      <c r="AL111" s="995"/>
      <c r="AM111" s="995"/>
      <c r="AN111" s="995"/>
      <c r="AO111" s="996"/>
      <c r="AP111" s="998" t="s">
        <v>128</v>
      </c>
      <c r="AQ111" s="999"/>
      <c r="AR111" s="999"/>
      <c r="AS111" s="999"/>
      <c r="AT111" s="1000"/>
      <c r="AU111" s="961"/>
      <c r="AV111" s="962"/>
      <c r="AW111" s="962"/>
      <c r="AX111" s="962"/>
      <c r="AY111" s="962"/>
      <c r="AZ111" s="1010" t="s">
        <v>446</v>
      </c>
      <c r="BA111" s="1011"/>
      <c r="BB111" s="1011"/>
      <c r="BC111" s="1011"/>
      <c r="BD111" s="1011"/>
      <c r="BE111" s="1011"/>
      <c r="BF111" s="1011"/>
      <c r="BG111" s="1011"/>
      <c r="BH111" s="1011"/>
      <c r="BI111" s="1011"/>
      <c r="BJ111" s="1011"/>
      <c r="BK111" s="1011"/>
      <c r="BL111" s="1011"/>
      <c r="BM111" s="1011"/>
      <c r="BN111" s="1011"/>
      <c r="BO111" s="1011"/>
      <c r="BP111" s="1012"/>
      <c r="BQ111" s="980" t="s">
        <v>445</v>
      </c>
      <c r="BR111" s="981"/>
      <c r="BS111" s="981"/>
      <c r="BT111" s="981"/>
      <c r="BU111" s="981"/>
      <c r="BV111" s="981" t="s">
        <v>128</v>
      </c>
      <c r="BW111" s="981"/>
      <c r="BX111" s="981"/>
      <c r="BY111" s="981"/>
      <c r="BZ111" s="981"/>
      <c r="CA111" s="981">
        <v>4701214</v>
      </c>
      <c r="CB111" s="981"/>
      <c r="CC111" s="981"/>
      <c r="CD111" s="981"/>
      <c r="CE111" s="981"/>
      <c r="CF111" s="975">
        <v>24.4</v>
      </c>
      <c r="CG111" s="976"/>
      <c r="CH111" s="976"/>
      <c r="CI111" s="976"/>
      <c r="CJ111" s="976"/>
      <c r="CK111" s="1006"/>
      <c r="CL111" s="1007"/>
      <c r="CM111" s="977" t="s">
        <v>447</v>
      </c>
      <c r="CN111" s="978"/>
      <c r="CO111" s="978"/>
      <c r="CP111" s="978"/>
      <c r="CQ111" s="978"/>
      <c r="CR111" s="978"/>
      <c r="CS111" s="978"/>
      <c r="CT111" s="978"/>
      <c r="CU111" s="978"/>
      <c r="CV111" s="978"/>
      <c r="CW111" s="978"/>
      <c r="CX111" s="978"/>
      <c r="CY111" s="978"/>
      <c r="CZ111" s="978"/>
      <c r="DA111" s="978"/>
      <c r="DB111" s="978"/>
      <c r="DC111" s="978"/>
      <c r="DD111" s="978"/>
      <c r="DE111" s="978"/>
      <c r="DF111" s="979"/>
      <c r="DG111" s="980" t="s">
        <v>128</v>
      </c>
      <c r="DH111" s="981"/>
      <c r="DI111" s="981"/>
      <c r="DJ111" s="981"/>
      <c r="DK111" s="981"/>
      <c r="DL111" s="981" t="s">
        <v>128</v>
      </c>
      <c r="DM111" s="981"/>
      <c r="DN111" s="981"/>
      <c r="DO111" s="981"/>
      <c r="DP111" s="981"/>
      <c r="DQ111" s="981" t="s">
        <v>445</v>
      </c>
      <c r="DR111" s="981"/>
      <c r="DS111" s="981"/>
      <c r="DT111" s="981"/>
      <c r="DU111" s="981"/>
      <c r="DV111" s="982" t="s">
        <v>128</v>
      </c>
      <c r="DW111" s="982"/>
      <c r="DX111" s="982"/>
      <c r="DY111" s="982"/>
      <c r="DZ111" s="983"/>
    </row>
    <row r="112" spans="1:131" s="248" customFormat="1" ht="26.25" customHeight="1" x14ac:dyDescent="0.2">
      <c r="A112" s="1013" t="s">
        <v>448</v>
      </c>
      <c r="B112" s="1014"/>
      <c r="C112" s="1011" t="s">
        <v>449</v>
      </c>
      <c r="D112" s="1011"/>
      <c r="E112" s="1011"/>
      <c r="F112" s="1011"/>
      <c r="G112" s="1011"/>
      <c r="H112" s="1011"/>
      <c r="I112" s="1011"/>
      <c r="J112" s="1011"/>
      <c r="K112" s="1011"/>
      <c r="L112" s="1011"/>
      <c r="M112" s="1011"/>
      <c r="N112" s="1011"/>
      <c r="O112" s="1011"/>
      <c r="P112" s="1011"/>
      <c r="Q112" s="1011"/>
      <c r="R112" s="1011"/>
      <c r="S112" s="1011"/>
      <c r="T112" s="1011"/>
      <c r="U112" s="1011"/>
      <c r="V112" s="1011"/>
      <c r="W112" s="1011"/>
      <c r="X112" s="1011"/>
      <c r="Y112" s="1011"/>
      <c r="Z112" s="1012"/>
      <c r="AA112" s="1019" t="s">
        <v>445</v>
      </c>
      <c r="AB112" s="1020"/>
      <c r="AC112" s="1020"/>
      <c r="AD112" s="1020"/>
      <c r="AE112" s="1021"/>
      <c r="AF112" s="1022" t="s">
        <v>445</v>
      </c>
      <c r="AG112" s="1020"/>
      <c r="AH112" s="1020"/>
      <c r="AI112" s="1020"/>
      <c r="AJ112" s="1021"/>
      <c r="AK112" s="1022" t="s">
        <v>128</v>
      </c>
      <c r="AL112" s="1020"/>
      <c r="AM112" s="1020"/>
      <c r="AN112" s="1020"/>
      <c r="AO112" s="1021"/>
      <c r="AP112" s="1023" t="s">
        <v>128</v>
      </c>
      <c r="AQ112" s="1024"/>
      <c r="AR112" s="1024"/>
      <c r="AS112" s="1024"/>
      <c r="AT112" s="1025"/>
      <c r="AU112" s="961"/>
      <c r="AV112" s="962"/>
      <c r="AW112" s="962"/>
      <c r="AX112" s="962"/>
      <c r="AY112" s="962"/>
      <c r="AZ112" s="1010" t="s">
        <v>450</v>
      </c>
      <c r="BA112" s="1011"/>
      <c r="BB112" s="1011"/>
      <c r="BC112" s="1011"/>
      <c r="BD112" s="1011"/>
      <c r="BE112" s="1011"/>
      <c r="BF112" s="1011"/>
      <c r="BG112" s="1011"/>
      <c r="BH112" s="1011"/>
      <c r="BI112" s="1011"/>
      <c r="BJ112" s="1011"/>
      <c r="BK112" s="1011"/>
      <c r="BL112" s="1011"/>
      <c r="BM112" s="1011"/>
      <c r="BN112" s="1011"/>
      <c r="BO112" s="1011"/>
      <c r="BP112" s="1012"/>
      <c r="BQ112" s="980">
        <v>20321296</v>
      </c>
      <c r="BR112" s="981"/>
      <c r="BS112" s="981"/>
      <c r="BT112" s="981"/>
      <c r="BU112" s="981"/>
      <c r="BV112" s="981">
        <v>19354741</v>
      </c>
      <c r="BW112" s="981"/>
      <c r="BX112" s="981"/>
      <c r="BY112" s="981"/>
      <c r="BZ112" s="981"/>
      <c r="CA112" s="981">
        <v>18217233</v>
      </c>
      <c r="CB112" s="981"/>
      <c r="CC112" s="981"/>
      <c r="CD112" s="981"/>
      <c r="CE112" s="981"/>
      <c r="CF112" s="975">
        <v>94.4</v>
      </c>
      <c r="CG112" s="976"/>
      <c r="CH112" s="976"/>
      <c r="CI112" s="976"/>
      <c r="CJ112" s="976"/>
      <c r="CK112" s="1006"/>
      <c r="CL112" s="1007"/>
      <c r="CM112" s="977" t="s">
        <v>451</v>
      </c>
      <c r="CN112" s="978"/>
      <c r="CO112" s="978"/>
      <c r="CP112" s="978"/>
      <c r="CQ112" s="978"/>
      <c r="CR112" s="978"/>
      <c r="CS112" s="978"/>
      <c r="CT112" s="978"/>
      <c r="CU112" s="978"/>
      <c r="CV112" s="978"/>
      <c r="CW112" s="978"/>
      <c r="CX112" s="978"/>
      <c r="CY112" s="978"/>
      <c r="CZ112" s="978"/>
      <c r="DA112" s="978"/>
      <c r="DB112" s="978"/>
      <c r="DC112" s="978"/>
      <c r="DD112" s="978"/>
      <c r="DE112" s="978"/>
      <c r="DF112" s="979"/>
      <c r="DG112" s="980" t="s">
        <v>128</v>
      </c>
      <c r="DH112" s="981"/>
      <c r="DI112" s="981"/>
      <c r="DJ112" s="981"/>
      <c r="DK112" s="981"/>
      <c r="DL112" s="981" t="s">
        <v>128</v>
      </c>
      <c r="DM112" s="981"/>
      <c r="DN112" s="981"/>
      <c r="DO112" s="981"/>
      <c r="DP112" s="981"/>
      <c r="DQ112" s="981" t="s">
        <v>128</v>
      </c>
      <c r="DR112" s="981"/>
      <c r="DS112" s="981"/>
      <c r="DT112" s="981"/>
      <c r="DU112" s="981"/>
      <c r="DV112" s="982" t="s">
        <v>445</v>
      </c>
      <c r="DW112" s="982"/>
      <c r="DX112" s="982"/>
      <c r="DY112" s="982"/>
      <c r="DZ112" s="983"/>
    </row>
    <row r="113" spans="1:130" s="248" customFormat="1" ht="26.25" customHeight="1" x14ac:dyDescent="0.2">
      <c r="A113" s="1015"/>
      <c r="B113" s="1016"/>
      <c r="C113" s="1011" t="s">
        <v>452</v>
      </c>
      <c r="D113" s="1011"/>
      <c r="E113" s="1011"/>
      <c r="F113" s="1011"/>
      <c r="G113" s="1011"/>
      <c r="H113" s="1011"/>
      <c r="I113" s="1011"/>
      <c r="J113" s="1011"/>
      <c r="K113" s="1011"/>
      <c r="L113" s="1011"/>
      <c r="M113" s="1011"/>
      <c r="N113" s="1011"/>
      <c r="O113" s="1011"/>
      <c r="P113" s="1011"/>
      <c r="Q113" s="1011"/>
      <c r="R113" s="1011"/>
      <c r="S113" s="1011"/>
      <c r="T113" s="1011"/>
      <c r="U113" s="1011"/>
      <c r="V113" s="1011"/>
      <c r="W113" s="1011"/>
      <c r="X113" s="1011"/>
      <c r="Y113" s="1011"/>
      <c r="Z113" s="1012"/>
      <c r="AA113" s="994">
        <v>1693896</v>
      </c>
      <c r="AB113" s="995"/>
      <c r="AC113" s="995"/>
      <c r="AD113" s="995"/>
      <c r="AE113" s="996"/>
      <c r="AF113" s="997">
        <v>1705678</v>
      </c>
      <c r="AG113" s="995"/>
      <c r="AH113" s="995"/>
      <c r="AI113" s="995"/>
      <c r="AJ113" s="996"/>
      <c r="AK113" s="997">
        <v>1706101</v>
      </c>
      <c r="AL113" s="995"/>
      <c r="AM113" s="995"/>
      <c r="AN113" s="995"/>
      <c r="AO113" s="996"/>
      <c r="AP113" s="998">
        <v>8.8000000000000007</v>
      </c>
      <c r="AQ113" s="999"/>
      <c r="AR113" s="999"/>
      <c r="AS113" s="999"/>
      <c r="AT113" s="1000"/>
      <c r="AU113" s="961"/>
      <c r="AV113" s="962"/>
      <c r="AW113" s="962"/>
      <c r="AX113" s="962"/>
      <c r="AY113" s="962"/>
      <c r="AZ113" s="1010" t="s">
        <v>453</v>
      </c>
      <c r="BA113" s="1011"/>
      <c r="BB113" s="1011"/>
      <c r="BC113" s="1011"/>
      <c r="BD113" s="1011"/>
      <c r="BE113" s="1011"/>
      <c r="BF113" s="1011"/>
      <c r="BG113" s="1011"/>
      <c r="BH113" s="1011"/>
      <c r="BI113" s="1011"/>
      <c r="BJ113" s="1011"/>
      <c r="BK113" s="1011"/>
      <c r="BL113" s="1011"/>
      <c r="BM113" s="1011"/>
      <c r="BN113" s="1011"/>
      <c r="BO113" s="1011"/>
      <c r="BP113" s="1012"/>
      <c r="BQ113" s="980">
        <v>7430</v>
      </c>
      <c r="BR113" s="981"/>
      <c r="BS113" s="981"/>
      <c r="BT113" s="981"/>
      <c r="BU113" s="981"/>
      <c r="BV113" s="981">
        <v>2770</v>
      </c>
      <c r="BW113" s="981"/>
      <c r="BX113" s="981"/>
      <c r="BY113" s="981"/>
      <c r="BZ113" s="981"/>
      <c r="CA113" s="981">
        <v>700</v>
      </c>
      <c r="CB113" s="981"/>
      <c r="CC113" s="981"/>
      <c r="CD113" s="981"/>
      <c r="CE113" s="981"/>
      <c r="CF113" s="975">
        <v>0</v>
      </c>
      <c r="CG113" s="976"/>
      <c r="CH113" s="976"/>
      <c r="CI113" s="976"/>
      <c r="CJ113" s="976"/>
      <c r="CK113" s="1006"/>
      <c r="CL113" s="1007"/>
      <c r="CM113" s="977" t="s">
        <v>454</v>
      </c>
      <c r="CN113" s="978"/>
      <c r="CO113" s="978"/>
      <c r="CP113" s="978"/>
      <c r="CQ113" s="978"/>
      <c r="CR113" s="978"/>
      <c r="CS113" s="978"/>
      <c r="CT113" s="978"/>
      <c r="CU113" s="978"/>
      <c r="CV113" s="978"/>
      <c r="CW113" s="978"/>
      <c r="CX113" s="978"/>
      <c r="CY113" s="978"/>
      <c r="CZ113" s="978"/>
      <c r="DA113" s="978"/>
      <c r="DB113" s="978"/>
      <c r="DC113" s="978"/>
      <c r="DD113" s="978"/>
      <c r="DE113" s="978"/>
      <c r="DF113" s="979"/>
      <c r="DG113" s="1019" t="s">
        <v>128</v>
      </c>
      <c r="DH113" s="1020"/>
      <c r="DI113" s="1020"/>
      <c r="DJ113" s="1020"/>
      <c r="DK113" s="1021"/>
      <c r="DL113" s="1022" t="s">
        <v>128</v>
      </c>
      <c r="DM113" s="1020"/>
      <c r="DN113" s="1020"/>
      <c r="DO113" s="1020"/>
      <c r="DP113" s="1021"/>
      <c r="DQ113" s="1022" t="s">
        <v>128</v>
      </c>
      <c r="DR113" s="1020"/>
      <c r="DS113" s="1020"/>
      <c r="DT113" s="1020"/>
      <c r="DU113" s="1021"/>
      <c r="DV113" s="1023" t="s">
        <v>128</v>
      </c>
      <c r="DW113" s="1024"/>
      <c r="DX113" s="1024"/>
      <c r="DY113" s="1024"/>
      <c r="DZ113" s="1025"/>
    </row>
    <row r="114" spans="1:130" s="248" customFormat="1" ht="26.25" customHeight="1" x14ac:dyDescent="0.2">
      <c r="A114" s="1015"/>
      <c r="B114" s="1016"/>
      <c r="C114" s="1011" t="s">
        <v>455</v>
      </c>
      <c r="D114" s="1011"/>
      <c r="E114" s="1011"/>
      <c r="F114" s="1011"/>
      <c r="G114" s="1011"/>
      <c r="H114" s="1011"/>
      <c r="I114" s="1011"/>
      <c r="J114" s="1011"/>
      <c r="K114" s="1011"/>
      <c r="L114" s="1011"/>
      <c r="M114" s="1011"/>
      <c r="N114" s="1011"/>
      <c r="O114" s="1011"/>
      <c r="P114" s="1011"/>
      <c r="Q114" s="1011"/>
      <c r="R114" s="1011"/>
      <c r="S114" s="1011"/>
      <c r="T114" s="1011"/>
      <c r="U114" s="1011"/>
      <c r="V114" s="1011"/>
      <c r="W114" s="1011"/>
      <c r="X114" s="1011"/>
      <c r="Y114" s="1011"/>
      <c r="Z114" s="1012"/>
      <c r="AA114" s="1019" t="s">
        <v>128</v>
      </c>
      <c r="AB114" s="1020"/>
      <c r="AC114" s="1020"/>
      <c r="AD114" s="1020"/>
      <c r="AE114" s="1021"/>
      <c r="AF114" s="1022" t="s">
        <v>128</v>
      </c>
      <c r="AG114" s="1020"/>
      <c r="AH114" s="1020"/>
      <c r="AI114" s="1020"/>
      <c r="AJ114" s="1021"/>
      <c r="AK114" s="1022" t="s">
        <v>128</v>
      </c>
      <c r="AL114" s="1020"/>
      <c r="AM114" s="1020"/>
      <c r="AN114" s="1020"/>
      <c r="AO114" s="1021"/>
      <c r="AP114" s="1023" t="s">
        <v>128</v>
      </c>
      <c r="AQ114" s="1024"/>
      <c r="AR114" s="1024"/>
      <c r="AS114" s="1024"/>
      <c r="AT114" s="1025"/>
      <c r="AU114" s="961"/>
      <c r="AV114" s="962"/>
      <c r="AW114" s="962"/>
      <c r="AX114" s="962"/>
      <c r="AY114" s="962"/>
      <c r="AZ114" s="1010" t="s">
        <v>456</v>
      </c>
      <c r="BA114" s="1011"/>
      <c r="BB114" s="1011"/>
      <c r="BC114" s="1011"/>
      <c r="BD114" s="1011"/>
      <c r="BE114" s="1011"/>
      <c r="BF114" s="1011"/>
      <c r="BG114" s="1011"/>
      <c r="BH114" s="1011"/>
      <c r="BI114" s="1011"/>
      <c r="BJ114" s="1011"/>
      <c r="BK114" s="1011"/>
      <c r="BL114" s="1011"/>
      <c r="BM114" s="1011"/>
      <c r="BN114" s="1011"/>
      <c r="BO114" s="1011"/>
      <c r="BP114" s="1012"/>
      <c r="BQ114" s="980">
        <v>6336600</v>
      </c>
      <c r="BR114" s="981"/>
      <c r="BS114" s="981"/>
      <c r="BT114" s="981"/>
      <c r="BU114" s="981"/>
      <c r="BV114" s="981">
        <v>5907244</v>
      </c>
      <c r="BW114" s="981"/>
      <c r="BX114" s="981"/>
      <c r="BY114" s="981"/>
      <c r="BZ114" s="981"/>
      <c r="CA114" s="981">
        <v>5754164</v>
      </c>
      <c r="CB114" s="981"/>
      <c r="CC114" s="981"/>
      <c r="CD114" s="981"/>
      <c r="CE114" s="981"/>
      <c r="CF114" s="975">
        <v>29.8</v>
      </c>
      <c r="CG114" s="976"/>
      <c r="CH114" s="976"/>
      <c r="CI114" s="976"/>
      <c r="CJ114" s="976"/>
      <c r="CK114" s="1006"/>
      <c r="CL114" s="1007"/>
      <c r="CM114" s="977" t="s">
        <v>457</v>
      </c>
      <c r="CN114" s="978"/>
      <c r="CO114" s="978"/>
      <c r="CP114" s="978"/>
      <c r="CQ114" s="978"/>
      <c r="CR114" s="978"/>
      <c r="CS114" s="978"/>
      <c r="CT114" s="978"/>
      <c r="CU114" s="978"/>
      <c r="CV114" s="978"/>
      <c r="CW114" s="978"/>
      <c r="CX114" s="978"/>
      <c r="CY114" s="978"/>
      <c r="CZ114" s="978"/>
      <c r="DA114" s="978"/>
      <c r="DB114" s="978"/>
      <c r="DC114" s="978"/>
      <c r="DD114" s="978"/>
      <c r="DE114" s="978"/>
      <c r="DF114" s="979"/>
      <c r="DG114" s="1019" t="s">
        <v>445</v>
      </c>
      <c r="DH114" s="1020"/>
      <c r="DI114" s="1020"/>
      <c r="DJ114" s="1020"/>
      <c r="DK114" s="1021"/>
      <c r="DL114" s="1022" t="s">
        <v>128</v>
      </c>
      <c r="DM114" s="1020"/>
      <c r="DN114" s="1020"/>
      <c r="DO114" s="1020"/>
      <c r="DP114" s="1021"/>
      <c r="DQ114" s="1022" t="s">
        <v>128</v>
      </c>
      <c r="DR114" s="1020"/>
      <c r="DS114" s="1020"/>
      <c r="DT114" s="1020"/>
      <c r="DU114" s="1021"/>
      <c r="DV114" s="1023" t="s">
        <v>128</v>
      </c>
      <c r="DW114" s="1024"/>
      <c r="DX114" s="1024"/>
      <c r="DY114" s="1024"/>
      <c r="DZ114" s="1025"/>
    </row>
    <row r="115" spans="1:130" s="248" customFormat="1" ht="26.25" customHeight="1" x14ac:dyDescent="0.2">
      <c r="A115" s="1015"/>
      <c r="B115" s="1016"/>
      <c r="C115" s="1011" t="s">
        <v>458</v>
      </c>
      <c r="D115" s="1011"/>
      <c r="E115" s="1011"/>
      <c r="F115" s="1011"/>
      <c r="G115" s="1011"/>
      <c r="H115" s="1011"/>
      <c r="I115" s="1011"/>
      <c r="J115" s="1011"/>
      <c r="K115" s="1011"/>
      <c r="L115" s="1011"/>
      <c r="M115" s="1011"/>
      <c r="N115" s="1011"/>
      <c r="O115" s="1011"/>
      <c r="P115" s="1011"/>
      <c r="Q115" s="1011"/>
      <c r="R115" s="1011"/>
      <c r="S115" s="1011"/>
      <c r="T115" s="1011"/>
      <c r="U115" s="1011"/>
      <c r="V115" s="1011"/>
      <c r="W115" s="1011"/>
      <c r="X115" s="1011"/>
      <c r="Y115" s="1011"/>
      <c r="Z115" s="1012"/>
      <c r="AA115" s="994">
        <v>15589</v>
      </c>
      <c r="AB115" s="995"/>
      <c r="AC115" s="995"/>
      <c r="AD115" s="995"/>
      <c r="AE115" s="996"/>
      <c r="AF115" s="997">
        <v>12071</v>
      </c>
      <c r="AG115" s="995"/>
      <c r="AH115" s="995"/>
      <c r="AI115" s="995"/>
      <c r="AJ115" s="996"/>
      <c r="AK115" s="997">
        <v>3662</v>
      </c>
      <c r="AL115" s="995"/>
      <c r="AM115" s="995"/>
      <c r="AN115" s="995"/>
      <c r="AO115" s="996"/>
      <c r="AP115" s="998">
        <v>0</v>
      </c>
      <c r="AQ115" s="999"/>
      <c r="AR115" s="999"/>
      <c r="AS115" s="999"/>
      <c r="AT115" s="1000"/>
      <c r="AU115" s="961"/>
      <c r="AV115" s="962"/>
      <c r="AW115" s="962"/>
      <c r="AX115" s="962"/>
      <c r="AY115" s="962"/>
      <c r="AZ115" s="1010" t="s">
        <v>459</v>
      </c>
      <c r="BA115" s="1011"/>
      <c r="BB115" s="1011"/>
      <c r="BC115" s="1011"/>
      <c r="BD115" s="1011"/>
      <c r="BE115" s="1011"/>
      <c r="BF115" s="1011"/>
      <c r="BG115" s="1011"/>
      <c r="BH115" s="1011"/>
      <c r="BI115" s="1011"/>
      <c r="BJ115" s="1011"/>
      <c r="BK115" s="1011"/>
      <c r="BL115" s="1011"/>
      <c r="BM115" s="1011"/>
      <c r="BN115" s="1011"/>
      <c r="BO115" s="1011"/>
      <c r="BP115" s="1012"/>
      <c r="BQ115" s="980" t="s">
        <v>128</v>
      </c>
      <c r="BR115" s="981"/>
      <c r="BS115" s="981"/>
      <c r="BT115" s="981"/>
      <c r="BU115" s="981"/>
      <c r="BV115" s="981" t="s">
        <v>128</v>
      </c>
      <c r="BW115" s="981"/>
      <c r="BX115" s="981"/>
      <c r="BY115" s="981"/>
      <c r="BZ115" s="981"/>
      <c r="CA115" s="981" t="s">
        <v>445</v>
      </c>
      <c r="CB115" s="981"/>
      <c r="CC115" s="981"/>
      <c r="CD115" s="981"/>
      <c r="CE115" s="981"/>
      <c r="CF115" s="975" t="s">
        <v>128</v>
      </c>
      <c r="CG115" s="976"/>
      <c r="CH115" s="976"/>
      <c r="CI115" s="976"/>
      <c r="CJ115" s="976"/>
      <c r="CK115" s="1006"/>
      <c r="CL115" s="1007"/>
      <c r="CM115" s="1010" t="s">
        <v>460</v>
      </c>
      <c r="CN115" s="1031"/>
      <c r="CO115" s="1031"/>
      <c r="CP115" s="1031"/>
      <c r="CQ115" s="1031"/>
      <c r="CR115" s="1031"/>
      <c r="CS115" s="1031"/>
      <c r="CT115" s="1031"/>
      <c r="CU115" s="1031"/>
      <c r="CV115" s="1031"/>
      <c r="CW115" s="1031"/>
      <c r="CX115" s="1031"/>
      <c r="CY115" s="1031"/>
      <c r="CZ115" s="1031"/>
      <c r="DA115" s="1031"/>
      <c r="DB115" s="1031"/>
      <c r="DC115" s="1031"/>
      <c r="DD115" s="1031"/>
      <c r="DE115" s="1031"/>
      <c r="DF115" s="1012"/>
      <c r="DG115" s="1019" t="s">
        <v>445</v>
      </c>
      <c r="DH115" s="1020"/>
      <c r="DI115" s="1020"/>
      <c r="DJ115" s="1020"/>
      <c r="DK115" s="1021"/>
      <c r="DL115" s="1022" t="s">
        <v>128</v>
      </c>
      <c r="DM115" s="1020"/>
      <c r="DN115" s="1020"/>
      <c r="DO115" s="1020"/>
      <c r="DP115" s="1021"/>
      <c r="DQ115" s="1022" t="s">
        <v>128</v>
      </c>
      <c r="DR115" s="1020"/>
      <c r="DS115" s="1020"/>
      <c r="DT115" s="1020"/>
      <c r="DU115" s="1021"/>
      <c r="DV115" s="1023" t="s">
        <v>128</v>
      </c>
      <c r="DW115" s="1024"/>
      <c r="DX115" s="1024"/>
      <c r="DY115" s="1024"/>
      <c r="DZ115" s="1025"/>
    </row>
    <row r="116" spans="1:130" s="248" customFormat="1" ht="26.25" customHeight="1" x14ac:dyDescent="0.2">
      <c r="A116" s="1017"/>
      <c r="B116" s="1018"/>
      <c r="C116" s="1026" t="s">
        <v>461</v>
      </c>
      <c r="D116" s="1026"/>
      <c r="E116" s="1026"/>
      <c r="F116" s="1026"/>
      <c r="G116" s="1026"/>
      <c r="H116" s="1026"/>
      <c r="I116" s="1026"/>
      <c r="J116" s="1026"/>
      <c r="K116" s="1026"/>
      <c r="L116" s="1026"/>
      <c r="M116" s="1026"/>
      <c r="N116" s="1026"/>
      <c r="O116" s="1026"/>
      <c r="P116" s="1026"/>
      <c r="Q116" s="1026"/>
      <c r="R116" s="1026"/>
      <c r="S116" s="1026"/>
      <c r="T116" s="1026"/>
      <c r="U116" s="1026"/>
      <c r="V116" s="1026"/>
      <c r="W116" s="1026"/>
      <c r="X116" s="1026"/>
      <c r="Y116" s="1026"/>
      <c r="Z116" s="1027"/>
      <c r="AA116" s="1019" t="s">
        <v>445</v>
      </c>
      <c r="AB116" s="1020"/>
      <c r="AC116" s="1020"/>
      <c r="AD116" s="1020"/>
      <c r="AE116" s="1021"/>
      <c r="AF116" s="1022" t="s">
        <v>128</v>
      </c>
      <c r="AG116" s="1020"/>
      <c r="AH116" s="1020"/>
      <c r="AI116" s="1020"/>
      <c r="AJ116" s="1021"/>
      <c r="AK116" s="1022" t="s">
        <v>128</v>
      </c>
      <c r="AL116" s="1020"/>
      <c r="AM116" s="1020"/>
      <c r="AN116" s="1020"/>
      <c r="AO116" s="1021"/>
      <c r="AP116" s="1023" t="s">
        <v>128</v>
      </c>
      <c r="AQ116" s="1024"/>
      <c r="AR116" s="1024"/>
      <c r="AS116" s="1024"/>
      <c r="AT116" s="1025"/>
      <c r="AU116" s="961"/>
      <c r="AV116" s="962"/>
      <c r="AW116" s="962"/>
      <c r="AX116" s="962"/>
      <c r="AY116" s="962"/>
      <c r="AZ116" s="1028" t="s">
        <v>462</v>
      </c>
      <c r="BA116" s="1029"/>
      <c r="BB116" s="1029"/>
      <c r="BC116" s="1029"/>
      <c r="BD116" s="1029"/>
      <c r="BE116" s="1029"/>
      <c r="BF116" s="1029"/>
      <c r="BG116" s="1029"/>
      <c r="BH116" s="1029"/>
      <c r="BI116" s="1029"/>
      <c r="BJ116" s="1029"/>
      <c r="BK116" s="1029"/>
      <c r="BL116" s="1029"/>
      <c r="BM116" s="1029"/>
      <c r="BN116" s="1029"/>
      <c r="BO116" s="1029"/>
      <c r="BP116" s="1030"/>
      <c r="BQ116" s="980" t="s">
        <v>128</v>
      </c>
      <c r="BR116" s="981"/>
      <c r="BS116" s="981"/>
      <c r="BT116" s="981"/>
      <c r="BU116" s="981"/>
      <c r="BV116" s="981" t="s">
        <v>128</v>
      </c>
      <c r="BW116" s="981"/>
      <c r="BX116" s="981"/>
      <c r="BY116" s="981"/>
      <c r="BZ116" s="981"/>
      <c r="CA116" s="981" t="s">
        <v>128</v>
      </c>
      <c r="CB116" s="981"/>
      <c r="CC116" s="981"/>
      <c r="CD116" s="981"/>
      <c r="CE116" s="981"/>
      <c r="CF116" s="975" t="s">
        <v>128</v>
      </c>
      <c r="CG116" s="976"/>
      <c r="CH116" s="976"/>
      <c r="CI116" s="976"/>
      <c r="CJ116" s="976"/>
      <c r="CK116" s="1006"/>
      <c r="CL116" s="1007"/>
      <c r="CM116" s="977" t="s">
        <v>463</v>
      </c>
      <c r="CN116" s="978"/>
      <c r="CO116" s="978"/>
      <c r="CP116" s="978"/>
      <c r="CQ116" s="978"/>
      <c r="CR116" s="978"/>
      <c r="CS116" s="978"/>
      <c r="CT116" s="978"/>
      <c r="CU116" s="978"/>
      <c r="CV116" s="978"/>
      <c r="CW116" s="978"/>
      <c r="CX116" s="978"/>
      <c r="CY116" s="978"/>
      <c r="CZ116" s="978"/>
      <c r="DA116" s="978"/>
      <c r="DB116" s="978"/>
      <c r="DC116" s="978"/>
      <c r="DD116" s="978"/>
      <c r="DE116" s="978"/>
      <c r="DF116" s="979"/>
      <c r="DG116" s="1019" t="s">
        <v>445</v>
      </c>
      <c r="DH116" s="1020"/>
      <c r="DI116" s="1020"/>
      <c r="DJ116" s="1020"/>
      <c r="DK116" s="1021"/>
      <c r="DL116" s="1022" t="s">
        <v>128</v>
      </c>
      <c r="DM116" s="1020"/>
      <c r="DN116" s="1020"/>
      <c r="DO116" s="1020"/>
      <c r="DP116" s="1021"/>
      <c r="DQ116" s="1022" t="s">
        <v>445</v>
      </c>
      <c r="DR116" s="1020"/>
      <c r="DS116" s="1020"/>
      <c r="DT116" s="1020"/>
      <c r="DU116" s="1021"/>
      <c r="DV116" s="1023" t="s">
        <v>128</v>
      </c>
      <c r="DW116" s="1024"/>
      <c r="DX116" s="1024"/>
      <c r="DY116" s="1024"/>
      <c r="DZ116" s="1025"/>
    </row>
    <row r="117" spans="1:130" s="248" customFormat="1" ht="26.25" customHeight="1" x14ac:dyDescent="0.2">
      <c r="A117" s="965" t="s">
        <v>186</v>
      </c>
      <c r="B117" s="946"/>
      <c r="C117" s="946"/>
      <c r="D117" s="946"/>
      <c r="E117" s="946"/>
      <c r="F117" s="946"/>
      <c r="G117" s="946"/>
      <c r="H117" s="946"/>
      <c r="I117" s="946"/>
      <c r="J117" s="946"/>
      <c r="K117" s="946"/>
      <c r="L117" s="946"/>
      <c r="M117" s="946"/>
      <c r="N117" s="946"/>
      <c r="O117" s="946"/>
      <c r="P117" s="946"/>
      <c r="Q117" s="946"/>
      <c r="R117" s="946"/>
      <c r="S117" s="946"/>
      <c r="T117" s="946"/>
      <c r="U117" s="946"/>
      <c r="V117" s="946"/>
      <c r="W117" s="946"/>
      <c r="X117" s="946"/>
      <c r="Y117" s="1036" t="s">
        <v>464</v>
      </c>
      <c r="Z117" s="947"/>
      <c r="AA117" s="1037">
        <v>7473099</v>
      </c>
      <c r="AB117" s="1038"/>
      <c r="AC117" s="1038"/>
      <c r="AD117" s="1038"/>
      <c r="AE117" s="1039"/>
      <c r="AF117" s="1040">
        <v>6935248</v>
      </c>
      <c r="AG117" s="1038"/>
      <c r="AH117" s="1038"/>
      <c r="AI117" s="1038"/>
      <c r="AJ117" s="1039"/>
      <c r="AK117" s="1040">
        <v>6727212</v>
      </c>
      <c r="AL117" s="1038"/>
      <c r="AM117" s="1038"/>
      <c r="AN117" s="1038"/>
      <c r="AO117" s="1039"/>
      <c r="AP117" s="1041"/>
      <c r="AQ117" s="1042"/>
      <c r="AR117" s="1042"/>
      <c r="AS117" s="1042"/>
      <c r="AT117" s="1043"/>
      <c r="AU117" s="961"/>
      <c r="AV117" s="962"/>
      <c r="AW117" s="962"/>
      <c r="AX117" s="962"/>
      <c r="AY117" s="962"/>
      <c r="AZ117" s="1028" t="s">
        <v>465</v>
      </c>
      <c r="BA117" s="1029"/>
      <c r="BB117" s="1029"/>
      <c r="BC117" s="1029"/>
      <c r="BD117" s="1029"/>
      <c r="BE117" s="1029"/>
      <c r="BF117" s="1029"/>
      <c r="BG117" s="1029"/>
      <c r="BH117" s="1029"/>
      <c r="BI117" s="1029"/>
      <c r="BJ117" s="1029"/>
      <c r="BK117" s="1029"/>
      <c r="BL117" s="1029"/>
      <c r="BM117" s="1029"/>
      <c r="BN117" s="1029"/>
      <c r="BO117" s="1029"/>
      <c r="BP117" s="1030"/>
      <c r="BQ117" s="980" t="s">
        <v>128</v>
      </c>
      <c r="BR117" s="981"/>
      <c r="BS117" s="981"/>
      <c r="BT117" s="981"/>
      <c r="BU117" s="981"/>
      <c r="BV117" s="981" t="s">
        <v>128</v>
      </c>
      <c r="BW117" s="981"/>
      <c r="BX117" s="981"/>
      <c r="BY117" s="981"/>
      <c r="BZ117" s="981"/>
      <c r="CA117" s="981" t="s">
        <v>445</v>
      </c>
      <c r="CB117" s="981"/>
      <c r="CC117" s="981"/>
      <c r="CD117" s="981"/>
      <c r="CE117" s="981"/>
      <c r="CF117" s="975" t="s">
        <v>445</v>
      </c>
      <c r="CG117" s="976"/>
      <c r="CH117" s="976"/>
      <c r="CI117" s="976"/>
      <c r="CJ117" s="976"/>
      <c r="CK117" s="1006"/>
      <c r="CL117" s="1007"/>
      <c r="CM117" s="977" t="s">
        <v>466</v>
      </c>
      <c r="CN117" s="978"/>
      <c r="CO117" s="978"/>
      <c r="CP117" s="978"/>
      <c r="CQ117" s="978"/>
      <c r="CR117" s="978"/>
      <c r="CS117" s="978"/>
      <c r="CT117" s="978"/>
      <c r="CU117" s="978"/>
      <c r="CV117" s="978"/>
      <c r="CW117" s="978"/>
      <c r="CX117" s="978"/>
      <c r="CY117" s="978"/>
      <c r="CZ117" s="978"/>
      <c r="DA117" s="978"/>
      <c r="DB117" s="978"/>
      <c r="DC117" s="978"/>
      <c r="DD117" s="978"/>
      <c r="DE117" s="978"/>
      <c r="DF117" s="979"/>
      <c r="DG117" s="1019" t="s">
        <v>445</v>
      </c>
      <c r="DH117" s="1020"/>
      <c r="DI117" s="1020"/>
      <c r="DJ117" s="1020"/>
      <c r="DK117" s="1021"/>
      <c r="DL117" s="1022" t="s">
        <v>445</v>
      </c>
      <c r="DM117" s="1020"/>
      <c r="DN117" s="1020"/>
      <c r="DO117" s="1020"/>
      <c r="DP117" s="1021"/>
      <c r="DQ117" s="1022" t="s">
        <v>445</v>
      </c>
      <c r="DR117" s="1020"/>
      <c r="DS117" s="1020"/>
      <c r="DT117" s="1020"/>
      <c r="DU117" s="1021"/>
      <c r="DV117" s="1023" t="s">
        <v>445</v>
      </c>
      <c r="DW117" s="1024"/>
      <c r="DX117" s="1024"/>
      <c r="DY117" s="1024"/>
      <c r="DZ117" s="1025"/>
    </row>
    <row r="118" spans="1:130" s="248" customFormat="1" ht="26.25" customHeight="1" x14ac:dyDescent="0.2">
      <c r="A118" s="965" t="s">
        <v>439</v>
      </c>
      <c r="B118" s="946"/>
      <c r="C118" s="946"/>
      <c r="D118" s="946"/>
      <c r="E118" s="946"/>
      <c r="F118" s="946"/>
      <c r="G118" s="946"/>
      <c r="H118" s="946"/>
      <c r="I118" s="946"/>
      <c r="J118" s="946"/>
      <c r="K118" s="946"/>
      <c r="L118" s="946"/>
      <c r="M118" s="946"/>
      <c r="N118" s="946"/>
      <c r="O118" s="946"/>
      <c r="P118" s="946"/>
      <c r="Q118" s="946"/>
      <c r="R118" s="946"/>
      <c r="S118" s="946"/>
      <c r="T118" s="946"/>
      <c r="U118" s="946"/>
      <c r="V118" s="946"/>
      <c r="W118" s="946"/>
      <c r="X118" s="946"/>
      <c r="Y118" s="946"/>
      <c r="Z118" s="947"/>
      <c r="AA118" s="945" t="s">
        <v>436</v>
      </c>
      <c r="AB118" s="946"/>
      <c r="AC118" s="946"/>
      <c r="AD118" s="946"/>
      <c r="AE118" s="947"/>
      <c r="AF118" s="945" t="s">
        <v>437</v>
      </c>
      <c r="AG118" s="946"/>
      <c r="AH118" s="946"/>
      <c r="AI118" s="946"/>
      <c r="AJ118" s="947"/>
      <c r="AK118" s="945" t="s">
        <v>304</v>
      </c>
      <c r="AL118" s="946"/>
      <c r="AM118" s="946"/>
      <c r="AN118" s="946"/>
      <c r="AO118" s="947"/>
      <c r="AP118" s="1032" t="s">
        <v>438</v>
      </c>
      <c r="AQ118" s="1033"/>
      <c r="AR118" s="1033"/>
      <c r="AS118" s="1033"/>
      <c r="AT118" s="1034"/>
      <c r="AU118" s="961"/>
      <c r="AV118" s="962"/>
      <c r="AW118" s="962"/>
      <c r="AX118" s="962"/>
      <c r="AY118" s="962"/>
      <c r="AZ118" s="1035" t="s">
        <v>467</v>
      </c>
      <c r="BA118" s="1026"/>
      <c r="BB118" s="1026"/>
      <c r="BC118" s="1026"/>
      <c r="BD118" s="1026"/>
      <c r="BE118" s="1026"/>
      <c r="BF118" s="1026"/>
      <c r="BG118" s="1026"/>
      <c r="BH118" s="1026"/>
      <c r="BI118" s="1026"/>
      <c r="BJ118" s="1026"/>
      <c r="BK118" s="1026"/>
      <c r="BL118" s="1026"/>
      <c r="BM118" s="1026"/>
      <c r="BN118" s="1026"/>
      <c r="BO118" s="1026"/>
      <c r="BP118" s="1027"/>
      <c r="BQ118" s="1058" t="s">
        <v>445</v>
      </c>
      <c r="BR118" s="1059"/>
      <c r="BS118" s="1059"/>
      <c r="BT118" s="1059"/>
      <c r="BU118" s="1059"/>
      <c r="BV118" s="1059" t="s">
        <v>468</v>
      </c>
      <c r="BW118" s="1059"/>
      <c r="BX118" s="1059"/>
      <c r="BY118" s="1059"/>
      <c r="BZ118" s="1059"/>
      <c r="CA118" s="1059" t="s">
        <v>128</v>
      </c>
      <c r="CB118" s="1059"/>
      <c r="CC118" s="1059"/>
      <c r="CD118" s="1059"/>
      <c r="CE118" s="1059"/>
      <c r="CF118" s="975" t="s">
        <v>128</v>
      </c>
      <c r="CG118" s="976"/>
      <c r="CH118" s="976"/>
      <c r="CI118" s="976"/>
      <c r="CJ118" s="976"/>
      <c r="CK118" s="1006"/>
      <c r="CL118" s="1007"/>
      <c r="CM118" s="977" t="s">
        <v>469</v>
      </c>
      <c r="CN118" s="978"/>
      <c r="CO118" s="978"/>
      <c r="CP118" s="978"/>
      <c r="CQ118" s="978"/>
      <c r="CR118" s="978"/>
      <c r="CS118" s="978"/>
      <c r="CT118" s="978"/>
      <c r="CU118" s="978"/>
      <c r="CV118" s="978"/>
      <c r="CW118" s="978"/>
      <c r="CX118" s="978"/>
      <c r="CY118" s="978"/>
      <c r="CZ118" s="978"/>
      <c r="DA118" s="978"/>
      <c r="DB118" s="978"/>
      <c r="DC118" s="978"/>
      <c r="DD118" s="978"/>
      <c r="DE118" s="978"/>
      <c r="DF118" s="979"/>
      <c r="DG118" s="1019" t="s">
        <v>445</v>
      </c>
      <c r="DH118" s="1020"/>
      <c r="DI118" s="1020"/>
      <c r="DJ118" s="1020"/>
      <c r="DK118" s="1021"/>
      <c r="DL118" s="1022" t="s">
        <v>445</v>
      </c>
      <c r="DM118" s="1020"/>
      <c r="DN118" s="1020"/>
      <c r="DO118" s="1020"/>
      <c r="DP118" s="1021"/>
      <c r="DQ118" s="1022" t="s">
        <v>445</v>
      </c>
      <c r="DR118" s="1020"/>
      <c r="DS118" s="1020"/>
      <c r="DT118" s="1020"/>
      <c r="DU118" s="1021"/>
      <c r="DV118" s="1023" t="s">
        <v>445</v>
      </c>
      <c r="DW118" s="1024"/>
      <c r="DX118" s="1024"/>
      <c r="DY118" s="1024"/>
      <c r="DZ118" s="1025"/>
    </row>
    <row r="119" spans="1:130" s="248" customFormat="1" ht="26.25" customHeight="1" x14ac:dyDescent="0.2">
      <c r="A119" s="1119" t="s">
        <v>442</v>
      </c>
      <c r="B119" s="1005"/>
      <c r="C119" s="984" t="s">
        <v>443</v>
      </c>
      <c r="D119" s="985"/>
      <c r="E119" s="985"/>
      <c r="F119" s="985"/>
      <c r="G119" s="985"/>
      <c r="H119" s="985"/>
      <c r="I119" s="985"/>
      <c r="J119" s="985"/>
      <c r="K119" s="985"/>
      <c r="L119" s="985"/>
      <c r="M119" s="985"/>
      <c r="N119" s="985"/>
      <c r="O119" s="985"/>
      <c r="P119" s="985"/>
      <c r="Q119" s="985"/>
      <c r="R119" s="985"/>
      <c r="S119" s="985"/>
      <c r="T119" s="985"/>
      <c r="U119" s="985"/>
      <c r="V119" s="985"/>
      <c r="W119" s="985"/>
      <c r="X119" s="985"/>
      <c r="Y119" s="985"/>
      <c r="Z119" s="986"/>
      <c r="AA119" s="952" t="s">
        <v>128</v>
      </c>
      <c r="AB119" s="953"/>
      <c r="AC119" s="953"/>
      <c r="AD119" s="953"/>
      <c r="AE119" s="954"/>
      <c r="AF119" s="955" t="s">
        <v>445</v>
      </c>
      <c r="AG119" s="953"/>
      <c r="AH119" s="953"/>
      <c r="AI119" s="953"/>
      <c r="AJ119" s="954"/>
      <c r="AK119" s="955" t="s">
        <v>445</v>
      </c>
      <c r="AL119" s="953"/>
      <c r="AM119" s="953"/>
      <c r="AN119" s="953"/>
      <c r="AO119" s="954"/>
      <c r="AP119" s="956" t="s">
        <v>445</v>
      </c>
      <c r="AQ119" s="957"/>
      <c r="AR119" s="957"/>
      <c r="AS119" s="957"/>
      <c r="AT119" s="958"/>
      <c r="AU119" s="963"/>
      <c r="AV119" s="964"/>
      <c r="AW119" s="964"/>
      <c r="AX119" s="964"/>
      <c r="AY119" s="964"/>
      <c r="AZ119" s="279" t="s">
        <v>186</v>
      </c>
      <c r="BA119" s="279"/>
      <c r="BB119" s="279"/>
      <c r="BC119" s="279"/>
      <c r="BD119" s="279"/>
      <c r="BE119" s="279"/>
      <c r="BF119" s="279"/>
      <c r="BG119" s="279"/>
      <c r="BH119" s="279"/>
      <c r="BI119" s="279"/>
      <c r="BJ119" s="279"/>
      <c r="BK119" s="279"/>
      <c r="BL119" s="279"/>
      <c r="BM119" s="279"/>
      <c r="BN119" s="279"/>
      <c r="BO119" s="1036" t="s">
        <v>470</v>
      </c>
      <c r="BP119" s="1067"/>
      <c r="BQ119" s="1058">
        <v>76959615</v>
      </c>
      <c r="BR119" s="1059"/>
      <c r="BS119" s="1059"/>
      <c r="BT119" s="1059"/>
      <c r="BU119" s="1059"/>
      <c r="BV119" s="1059">
        <v>74751825</v>
      </c>
      <c r="BW119" s="1059"/>
      <c r="BX119" s="1059"/>
      <c r="BY119" s="1059"/>
      <c r="BZ119" s="1059"/>
      <c r="CA119" s="1059">
        <v>78200765</v>
      </c>
      <c r="CB119" s="1059"/>
      <c r="CC119" s="1059"/>
      <c r="CD119" s="1059"/>
      <c r="CE119" s="1059"/>
      <c r="CF119" s="1060"/>
      <c r="CG119" s="1061"/>
      <c r="CH119" s="1061"/>
      <c r="CI119" s="1061"/>
      <c r="CJ119" s="1062"/>
      <c r="CK119" s="1008"/>
      <c r="CL119" s="1009"/>
      <c r="CM119" s="1063" t="s">
        <v>471</v>
      </c>
      <c r="CN119" s="1064"/>
      <c r="CO119" s="1064"/>
      <c r="CP119" s="1064"/>
      <c r="CQ119" s="1064"/>
      <c r="CR119" s="1064"/>
      <c r="CS119" s="1064"/>
      <c r="CT119" s="1064"/>
      <c r="CU119" s="1064"/>
      <c r="CV119" s="1064"/>
      <c r="CW119" s="1064"/>
      <c r="CX119" s="1064"/>
      <c r="CY119" s="1064"/>
      <c r="CZ119" s="1064"/>
      <c r="DA119" s="1064"/>
      <c r="DB119" s="1064"/>
      <c r="DC119" s="1064"/>
      <c r="DD119" s="1064"/>
      <c r="DE119" s="1064"/>
      <c r="DF119" s="1065"/>
      <c r="DG119" s="1066" t="s">
        <v>445</v>
      </c>
      <c r="DH119" s="1045"/>
      <c r="DI119" s="1045"/>
      <c r="DJ119" s="1045"/>
      <c r="DK119" s="1046"/>
      <c r="DL119" s="1044" t="s">
        <v>128</v>
      </c>
      <c r="DM119" s="1045"/>
      <c r="DN119" s="1045"/>
      <c r="DO119" s="1045"/>
      <c r="DP119" s="1046"/>
      <c r="DQ119" s="1044" t="s">
        <v>128</v>
      </c>
      <c r="DR119" s="1045"/>
      <c r="DS119" s="1045"/>
      <c r="DT119" s="1045"/>
      <c r="DU119" s="1046"/>
      <c r="DV119" s="1047" t="s">
        <v>128</v>
      </c>
      <c r="DW119" s="1048"/>
      <c r="DX119" s="1048"/>
      <c r="DY119" s="1048"/>
      <c r="DZ119" s="1049"/>
    </row>
    <row r="120" spans="1:130" s="248" customFormat="1" ht="26.25" customHeight="1" x14ac:dyDescent="0.2">
      <c r="A120" s="1120"/>
      <c r="B120" s="1007"/>
      <c r="C120" s="977" t="s">
        <v>447</v>
      </c>
      <c r="D120" s="978"/>
      <c r="E120" s="978"/>
      <c r="F120" s="978"/>
      <c r="G120" s="978"/>
      <c r="H120" s="978"/>
      <c r="I120" s="978"/>
      <c r="J120" s="978"/>
      <c r="K120" s="978"/>
      <c r="L120" s="978"/>
      <c r="M120" s="978"/>
      <c r="N120" s="978"/>
      <c r="O120" s="978"/>
      <c r="P120" s="978"/>
      <c r="Q120" s="978"/>
      <c r="R120" s="978"/>
      <c r="S120" s="978"/>
      <c r="T120" s="978"/>
      <c r="U120" s="978"/>
      <c r="V120" s="978"/>
      <c r="W120" s="978"/>
      <c r="X120" s="978"/>
      <c r="Y120" s="978"/>
      <c r="Z120" s="979"/>
      <c r="AA120" s="1019" t="s">
        <v>128</v>
      </c>
      <c r="AB120" s="1020"/>
      <c r="AC120" s="1020"/>
      <c r="AD120" s="1020"/>
      <c r="AE120" s="1021"/>
      <c r="AF120" s="1022" t="s">
        <v>128</v>
      </c>
      <c r="AG120" s="1020"/>
      <c r="AH120" s="1020"/>
      <c r="AI120" s="1020"/>
      <c r="AJ120" s="1021"/>
      <c r="AK120" s="1022" t="s">
        <v>128</v>
      </c>
      <c r="AL120" s="1020"/>
      <c r="AM120" s="1020"/>
      <c r="AN120" s="1020"/>
      <c r="AO120" s="1021"/>
      <c r="AP120" s="1023" t="s">
        <v>445</v>
      </c>
      <c r="AQ120" s="1024"/>
      <c r="AR120" s="1024"/>
      <c r="AS120" s="1024"/>
      <c r="AT120" s="1025"/>
      <c r="AU120" s="1050" t="s">
        <v>472</v>
      </c>
      <c r="AV120" s="1051"/>
      <c r="AW120" s="1051"/>
      <c r="AX120" s="1051"/>
      <c r="AY120" s="1052"/>
      <c r="AZ120" s="1001" t="s">
        <v>473</v>
      </c>
      <c r="BA120" s="950"/>
      <c r="BB120" s="950"/>
      <c r="BC120" s="950"/>
      <c r="BD120" s="950"/>
      <c r="BE120" s="950"/>
      <c r="BF120" s="950"/>
      <c r="BG120" s="950"/>
      <c r="BH120" s="950"/>
      <c r="BI120" s="950"/>
      <c r="BJ120" s="950"/>
      <c r="BK120" s="950"/>
      <c r="BL120" s="950"/>
      <c r="BM120" s="950"/>
      <c r="BN120" s="950"/>
      <c r="BO120" s="950"/>
      <c r="BP120" s="951"/>
      <c r="BQ120" s="987">
        <v>9481010</v>
      </c>
      <c r="BR120" s="988"/>
      <c r="BS120" s="988"/>
      <c r="BT120" s="988"/>
      <c r="BU120" s="988"/>
      <c r="BV120" s="988">
        <v>10012075</v>
      </c>
      <c r="BW120" s="988"/>
      <c r="BX120" s="988"/>
      <c r="BY120" s="988"/>
      <c r="BZ120" s="988"/>
      <c r="CA120" s="988">
        <v>9915174</v>
      </c>
      <c r="CB120" s="988"/>
      <c r="CC120" s="988"/>
      <c r="CD120" s="988"/>
      <c r="CE120" s="988"/>
      <c r="CF120" s="1002">
        <v>51.4</v>
      </c>
      <c r="CG120" s="1003"/>
      <c r="CH120" s="1003"/>
      <c r="CI120" s="1003"/>
      <c r="CJ120" s="1003"/>
      <c r="CK120" s="1068" t="s">
        <v>474</v>
      </c>
      <c r="CL120" s="1069"/>
      <c r="CM120" s="1069"/>
      <c r="CN120" s="1069"/>
      <c r="CO120" s="1070"/>
      <c r="CP120" s="1076" t="s">
        <v>407</v>
      </c>
      <c r="CQ120" s="1077"/>
      <c r="CR120" s="1077"/>
      <c r="CS120" s="1077"/>
      <c r="CT120" s="1077"/>
      <c r="CU120" s="1077"/>
      <c r="CV120" s="1077"/>
      <c r="CW120" s="1077"/>
      <c r="CX120" s="1077"/>
      <c r="CY120" s="1077"/>
      <c r="CZ120" s="1077"/>
      <c r="DA120" s="1077"/>
      <c r="DB120" s="1077"/>
      <c r="DC120" s="1077"/>
      <c r="DD120" s="1077"/>
      <c r="DE120" s="1077"/>
      <c r="DF120" s="1078"/>
      <c r="DG120" s="987">
        <v>6340266</v>
      </c>
      <c r="DH120" s="988"/>
      <c r="DI120" s="988"/>
      <c r="DJ120" s="988"/>
      <c r="DK120" s="988"/>
      <c r="DL120" s="988">
        <v>6134231</v>
      </c>
      <c r="DM120" s="988"/>
      <c r="DN120" s="988"/>
      <c r="DO120" s="988"/>
      <c r="DP120" s="988"/>
      <c r="DQ120" s="988">
        <v>5600631</v>
      </c>
      <c r="DR120" s="988"/>
      <c r="DS120" s="988"/>
      <c r="DT120" s="988"/>
      <c r="DU120" s="988"/>
      <c r="DV120" s="989">
        <v>29</v>
      </c>
      <c r="DW120" s="989"/>
      <c r="DX120" s="989"/>
      <c r="DY120" s="989"/>
      <c r="DZ120" s="990"/>
    </row>
    <row r="121" spans="1:130" s="248" customFormat="1" ht="26.25" customHeight="1" x14ac:dyDescent="0.2">
      <c r="A121" s="1120"/>
      <c r="B121" s="1007"/>
      <c r="C121" s="1028" t="s">
        <v>475</v>
      </c>
      <c r="D121" s="1029"/>
      <c r="E121" s="1029"/>
      <c r="F121" s="1029"/>
      <c r="G121" s="1029"/>
      <c r="H121" s="1029"/>
      <c r="I121" s="1029"/>
      <c r="J121" s="1029"/>
      <c r="K121" s="1029"/>
      <c r="L121" s="1029"/>
      <c r="M121" s="1029"/>
      <c r="N121" s="1029"/>
      <c r="O121" s="1029"/>
      <c r="P121" s="1029"/>
      <c r="Q121" s="1029"/>
      <c r="R121" s="1029"/>
      <c r="S121" s="1029"/>
      <c r="T121" s="1029"/>
      <c r="U121" s="1029"/>
      <c r="V121" s="1029"/>
      <c r="W121" s="1029"/>
      <c r="X121" s="1029"/>
      <c r="Y121" s="1029"/>
      <c r="Z121" s="1030"/>
      <c r="AA121" s="1019" t="s">
        <v>128</v>
      </c>
      <c r="AB121" s="1020"/>
      <c r="AC121" s="1020"/>
      <c r="AD121" s="1020"/>
      <c r="AE121" s="1021"/>
      <c r="AF121" s="1022" t="s">
        <v>128</v>
      </c>
      <c r="AG121" s="1020"/>
      <c r="AH121" s="1020"/>
      <c r="AI121" s="1020"/>
      <c r="AJ121" s="1021"/>
      <c r="AK121" s="1022" t="s">
        <v>128</v>
      </c>
      <c r="AL121" s="1020"/>
      <c r="AM121" s="1020"/>
      <c r="AN121" s="1020"/>
      <c r="AO121" s="1021"/>
      <c r="AP121" s="1023" t="s">
        <v>128</v>
      </c>
      <c r="AQ121" s="1024"/>
      <c r="AR121" s="1024"/>
      <c r="AS121" s="1024"/>
      <c r="AT121" s="1025"/>
      <c r="AU121" s="1053"/>
      <c r="AV121" s="1054"/>
      <c r="AW121" s="1054"/>
      <c r="AX121" s="1054"/>
      <c r="AY121" s="1055"/>
      <c r="AZ121" s="1010" t="s">
        <v>476</v>
      </c>
      <c r="BA121" s="1011"/>
      <c r="BB121" s="1011"/>
      <c r="BC121" s="1011"/>
      <c r="BD121" s="1011"/>
      <c r="BE121" s="1011"/>
      <c r="BF121" s="1011"/>
      <c r="BG121" s="1011"/>
      <c r="BH121" s="1011"/>
      <c r="BI121" s="1011"/>
      <c r="BJ121" s="1011"/>
      <c r="BK121" s="1011"/>
      <c r="BL121" s="1011"/>
      <c r="BM121" s="1011"/>
      <c r="BN121" s="1011"/>
      <c r="BO121" s="1011"/>
      <c r="BP121" s="1012"/>
      <c r="BQ121" s="980">
        <v>4027613</v>
      </c>
      <c r="BR121" s="981"/>
      <c r="BS121" s="981"/>
      <c r="BT121" s="981"/>
      <c r="BU121" s="981"/>
      <c r="BV121" s="981">
        <v>4044824</v>
      </c>
      <c r="BW121" s="981"/>
      <c r="BX121" s="981"/>
      <c r="BY121" s="981"/>
      <c r="BZ121" s="981"/>
      <c r="CA121" s="981">
        <v>4301654</v>
      </c>
      <c r="CB121" s="981"/>
      <c r="CC121" s="981"/>
      <c r="CD121" s="981"/>
      <c r="CE121" s="981"/>
      <c r="CF121" s="975">
        <v>22.3</v>
      </c>
      <c r="CG121" s="976"/>
      <c r="CH121" s="976"/>
      <c r="CI121" s="976"/>
      <c r="CJ121" s="976"/>
      <c r="CK121" s="1071"/>
      <c r="CL121" s="1072"/>
      <c r="CM121" s="1072"/>
      <c r="CN121" s="1072"/>
      <c r="CO121" s="1073"/>
      <c r="CP121" s="1081" t="s">
        <v>477</v>
      </c>
      <c r="CQ121" s="1082"/>
      <c r="CR121" s="1082"/>
      <c r="CS121" s="1082"/>
      <c r="CT121" s="1082"/>
      <c r="CU121" s="1082"/>
      <c r="CV121" s="1082"/>
      <c r="CW121" s="1082"/>
      <c r="CX121" s="1082"/>
      <c r="CY121" s="1082"/>
      <c r="CZ121" s="1082"/>
      <c r="DA121" s="1082"/>
      <c r="DB121" s="1082"/>
      <c r="DC121" s="1082"/>
      <c r="DD121" s="1082"/>
      <c r="DE121" s="1082"/>
      <c r="DF121" s="1083"/>
      <c r="DG121" s="980">
        <v>5296805</v>
      </c>
      <c r="DH121" s="981"/>
      <c r="DI121" s="981"/>
      <c r="DJ121" s="981"/>
      <c r="DK121" s="981"/>
      <c r="DL121" s="981">
        <v>5148181</v>
      </c>
      <c r="DM121" s="981"/>
      <c r="DN121" s="981"/>
      <c r="DO121" s="981"/>
      <c r="DP121" s="981"/>
      <c r="DQ121" s="981">
        <v>4967977</v>
      </c>
      <c r="DR121" s="981"/>
      <c r="DS121" s="981"/>
      <c r="DT121" s="981"/>
      <c r="DU121" s="981"/>
      <c r="DV121" s="982">
        <v>25.7</v>
      </c>
      <c r="DW121" s="982"/>
      <c r="DX121" s="982"/>
      <c r="DY121" s="982"/>
      <c r="DZ121" s="983"/>
    </row>
    <row r="122" spans="1:130" s="248" customFormat="1" ht="26.25" customHeight="1" x14ac:dyDescent="0.2">
      <c r="A122" s="1120"/>
      <c r="B122" s="1007"/>
      <c r="C122" s="977" t="s">
        <v>457</v>
      </c>
      <c r="D122" s="978"/>
      <c r="E122" s="978"/>
      <c r="F122" s="978"/>
      <c r="G122" s="978"/>
      <c r="H122" s="978"/>
      <c r="I122" s="978"/>
      <c r="J122" s="978"/>
      <c r="K122" s="978"/>
      <c r="L122" s="978"/>
      <c r="M122" s="978"/>
      <c r="N122" s="978"/>
      <c r="O122" s="978"/>
      <c r="P122" s="978"/>
      <c r="Q122" s="978"/>
      <c r="R122" s="978"/>
      <c r="S122" s="978"/>
      <c r="T122" s="978"/>
      <c r="U122" s="978"/>
      <c r="V122" s="978"/>
      <c r="W122" s="978"/>
      <c r="X122" s="978"/>
      <c r="Y122" s="978"/>
      <c r="Z122" s="979"/>
      <c r="AA122" s="1019" t="s">
        <v>128</v>
      </c>
      <c r="AB122" s="1020"/>
      <c r="AC122" s="1020"/>
      <c r="AD122" s="1020"/>
      <c r="AE122" s="1021"/>
      <c r="AF122" s="1022" t="s">
        <v>128</v>
      </c>
      <c r="AG122" s="1020"/>
      <c r="AH122" s="1020"/>
      <c r="AI122" s="1020"/>
      <c r="AJ122" s="1021"/>
      <c r="AK122" s="1022" t="s">
        <v>128</v>
      </c>
      <c r="AL122" s="1020"/>
      <c r="AM122" s="1020"/>
      <c r="AN122" s="1020"/>
      <c r="AO122" s="1021"/>
      <c r="AP122" s="1023" t="s">
        <v>445</v>
      </c>
      <c r="AQ122" s="1024"/>
      <c r="AR122" s="1024"/>
      <c r="AS122" s="1024"/>
      <c r="AT122" s="1025"/>
      <c r="AU122" s="1053"/>
      <c r="AV122" s="1054"/>
      <c r="AW122" s="1054"/>
      <c r="AX122" s="1054"/>
      <c r="AY122" s="1055"/>
      <c r="AZ122" s="1035" t="s">
        <v>478</v>
      </c>
      <c r="BA122" s="1026"/>
      <c r="BB122" s="1026"/>
      <c r="BC122" s="1026"/>
      <c r="BD122" s="1026"/>
      <c r="BE122" s="1026"/>
      <c r="BF122" s="1026"/>
      <c r="BG122" s="1026"/>
      <c r="BH122" s="1026"/>
      <c r="BI122" s="1026"/>
      <c r="BJ122" s="1026"/>
      <c r="BK122" s="1026"/>
      <c r="BL122" s="1026"/>
      <c r="BM122" s="1026"/>
      <c r="BN122" s="1026"/>
      <c r="BO122" s="1026"/>
      <c r="BP122" s="1027"/>
      <c r="BQ122" s="1058">
        <v>51466975</v>
      </c>
      <c r="BR122" s="1059"/>
      <c r="BS122" s="1059"/>
      <c r="BT122" s="1059"/>
      <c r="BU122" s="1059"/>
      <c r="BV122" s="1059">
        <v>51116915</v>
      </c>
      <c r="BW122" s="1059"/>
      <c r="BX122" s="1059"/>
      <c r="BY122" s="1059"/>
      <c r="BZ122" s="1059"/>
      <c r="CA122" s="1059">
        <v>50129001</v>
      </c>
      <c r="CB122" s="1059"/>
      <c r="CC122" s="1059"/>
      <c r="CD122" s="1059"/>
      <c r="CE122" s="1059"/>
      <c r="CF122" s="1079">
        <v>259.8</v>
      </c>
      <c r="CG122" s="1080"/>
      <c r="CH122" s="1080"/>
      <c r="CI122" s="1080"/>
      <c r="CJ122" s="1080"/>
      <c r="CK122" s="1071"/>
      <c r="CL122" s="1072"/>
      <c r="CM122" s="1072"/>
      <c r="CN122" s="1072"/>
      <c r="CO122" s="1073"/>
      <c r="CP122" s="1081" t="s">
        <v>414</v>
      </c>
      <c r="CQ122" s="1082"/>
      <c r="CR122" s="1082"/>
      <c r="CS122" s="1082"/>
      <c r="CT122" s="1082"/>
      <c r="CU122" s="1082"/>
      <c r="CV122" s="1082"/>
      <c r="CW122" s="1082"/>
      <c r="CX122" s="1082"/>
      <c r="CY122" s="1082"/>
      <c r="CZ122" s="1082"/>
      <c r="DA122" s="1082"/>
      <c r="DB122" s="1082"/>
      <c r="DC122" s="1082"/>
      <c r="DD122" s="1082"/>
      <c r="DE122" s="1082"/>
      <c r="DF122" s="1083"/>
      <c r="DG122" s="980">
        <v>4777100</v>
      </c>
      <c r="DH122" s="981"/>
      <c r="DI122" s="981"/>
      <c r="DJ122" s="981"/>
      <c r="DK122" s="981"/>
      <c r="DL122" s="981">
        <v>4470880</v>
      </c>
      <c r="DM122" s="981"/>
      <c r="DN122" s="981"/>
      <c r="DO122" s="981"/>
      <c r="DP122" s="981"/>
      <c r="DQ122" s="981">
        <v>4158200</v>
      </c>
      <c r="DR122" s="981"/>
      <c r="DS122" s="981"/>
      <c r="DT122" s="981"/>
      <c r="DU122" s="981"/>
      <c r="DV122" s="982">
        <v>21.6</v>
      </c>
      <c r="DW122" s="982"/>
      <c r="DX122" s="982"/>
      <c r="DY122" s="982"/>
      <c r="DZ122" s="983"/>
    </row>
    <row r="123" spans="1:130" s="248" customFormat="1" ht="26.25" customHeight="1" x14ac:dyDescent="0.2">
      <c r="A123" s="1120"/>
      <c r="B123" s="1007"/>
      <c r="C123" s="977" t="s">
        <v>463</v>
      </c>
      <c r="D123" s="978"/>
      <c r="E123" s="978"/>
      <c r="F123" s="978"/>
      <c r="G123" s="978"/>
      <c r="H123" s="978"/>
      <c r="I123" s="978"/>
      <c r="J123" s="978"/>
      <c r="K123" s="978"/>
      <c r="L123" s="978"/>
      <c r="M123" s="978"/>
      <c r="N123" s="978"/>
      <c r="O123" s="978"/>
      <c r="P123" s="978"/>
      <c r="Q123" s="978"/>
      <c r="R123" s="978"/>
      <c r="S123" s="978"/>
      <c r="T123" s="978"/>
      <c r="U123" s="978"/>
      <c r="V123" s="978"/>
      <c r="W123" s="978"/>
      <c r="X123" s="978"/>
      <c r="Y123" s="978"/>
      <c r="Z123" s="979"/>
      <c r="AA123" s="1019" t="s">
        <v>128</v>
      </c>
      <c r="AB123" s="1020"/>
      <c r="AC123" s="1020"/>
      <c r="AD123" s="1020"/>
      <c r="AE123" s="1021"/>
      <c r="AF123" s="1022" t="s">
        <v>128</v>
      </c>
      <c r="AG123" s="1020"/>
      <c r="AH123" s="1020"/>
      <c r="AI123" s="1020"/>
      <c r="AJ123" s="1021"/>
      <c r="AK123" s="1022" t="s">
        <v>128</v>
      </c>
      <c r="AL123" s="1020"/>
      <c r="AM123" s="1020"/>
      <c r="AN123" s="1020"/>
      <c r="AO123" s="1021"/>
      <c r="AP123" s="1023" t="s">
        <v>128</v>
      </c>
      <c r="AQ123" s="1024"/>
      <c r="AR123" s="1024"/>
      <c r="AS123" s="1024"/>
      <c r="AT123" s="1025"/>
      <c r="AU123" s="1056"/>
      <c r="AV123" s="1057"/>
      <c r="AW123" s="1057"/>
      <c r="AX123" s="1057"/>
      <c r="AY123" s="1057"/>
      <c r="AZ123" s="279" t="s">
        <v>186</v>
      </c>
      <c r="BA123" s="279"/>
      <c r="BB123" s="279"/>
      <c r="BC123" s="279"/>
      <c r="BD123" s="279"/>
      <c r="BE123" s="279"/>
      <c r="BF123" s="279"/>
      <c r="BG123" s="279"/>
      <c r="BH123" s="279"/>
      <c r="BI123" s="279"/>
      <c r="BJ123" s="279"/>
      <c r="BK123" s="279"/>
      <c r="BL123" s="279"/>
      <c r="BM123" s="279"/>
      <c r="BN123" s="279"/>
      <c r="BO123" s="1036" t="s">
        <v>479</v>
      </c>
      <c r="BP123" s="1067"/>
      <c r="BQ123" s="1126">
        <v>64975598</v>
      </c>
      <c r="BR123" s="1127"/>
      <c r="BS123" s="1127"/>
      <c r="BT123" s="1127"/>
      <c r="BU123" s="1127"/>
      <c r="BV123" s="1127">
        <v>65173814</v>
      </c>
      <c r="BW123" s="1127"/>
      <c r="BX123" s="1127"/>
      <c r="BY123" s="1127"/>
      <c r="BZ123" s="1127"/>
      <c r="CA123" s="1127">
        <v>64345829</v>
      </c>
      <c r="CB123" s="1127"/>
      <c r="CC123" s="1127"/>
      <c r="CD123" s="1127"/>
      <c r="CE123" s="1127"/>
      <c r="CF123" s="1060"/>
      <c r="CG123" s="1061"/>
      <c r="CH123" s="1061"/>
      <c r="CI123" s="1061"/>
      <c r="CJ123" s="1062"/>
      <c r="CK123" s="1071"/>
      <c r="CL123" s="1072"/>
      <c r="CM123" s="1072"/>
      <c r="CN123" s="1072"/>
      <c r="CO123" s="1073"/>
      <c r="CP123" s="1081" t="s">
        <v>480</v>
      </c>
      <c r="CQ123" s="1082"/>
      <c r="CR123" s="1082"/>
      <c r="CS123" s="1082"/>
      <c r="CT123" s="1082"/>
      <c r="CU123" s="1082"/>
      <c r="CV123" s="1082"/>
      <c r="CW123" s="1082"/>
      <c r="CX123" s="1082"/>
      <c r="CY123" s="1082"/>
      <c r="CZ123" s="1082"/>
      <c r="DA123" s="1082"/>
      <c r="DB123" s="1082"/>
      <c r="DC123" s="1082"/>
      <c r="DD123" s="1082"/>
      <c r="DE123" s="1082"/>
      <c r="DF123" s="1083"/>
      <c r="DG123" s="1019">
        <v>3907125</v>
      </c>
      <c r="DH123" s="1020"/>
      <c r="DI123" s="1020"/>
      <c r="DJ123" s="1020"/>
      <c r="DK123" s="1021"/>
      <c r="DL123" s="1022">
        <v>3601449</v>
      </c>
      <c r="DM123" s="1020"/>
      <c r="DN123" s="1020"/>
      <c r="DO123" s="1020"/>
      <c r="DP123" s="1021"/>
      <c r="DQ123" s="1022">
        <v>3490425</v>
      </c>
      <c r="DR123" s="1020"/>
      <c r="DS123" s="1020"/>
      <c r="DT123" s="1020"/>
      <c r="DU123" s="1021"/>
      <c r="DV123" s="1023">
        <v>18.100000000000001</v>
      </c>
      <c r="DW123" s="1024"/>
      <c r="DX123" s="1024"/>
      <c r="DY123" s="1024"/>
      <c r="DZ123" s="1025"/>
    </row>
    <row r="124" spans="1:130" s="248" customFormat="1" ht="26.25" customHeight="1" thickBot="1" x14ac:dyDescent="0.25">
      <c r="A124" s="1120"/>
      <c r="B124" s="1007"/>
      <c r="C124" s="977" t="s">
        <v>466</v>
      </c>
      <c r="D124" s="978"/>
      <c r="E124" s="978"/>
      <c r="F124" s="978"/>
      <c r="G124" s="978"/>
      <c r="H124" s="978"/>
      <c r="I124" s="978"/>
      <c r="J124" s="978"/>
      <c r="K124" s="978"/>
      <c r="L124" s="978"/>
      <c r="M124" s="978"/>
      <c r="N124" s="978"/>
      <c r="O124" s="978"/>
      <c r="P124" s="978"/>
      <c r="Q124" s="978"/>
      <c r="R124" s="978"/>
      <c r="S124" s="978"/>
      <c r="T124" s="978"/>
      <c r="U124" s="978"/>
      <c r="V124" s="978"/>
      <c r="W124" s="978"/>
      <c r="X124" s="978"/>
      <c r="Y124" s="978"/>
      <c r="Z124" s="979"/>
      <c r="AA124" s="1019" t="s">
        <v>481</v>
      </c>
      <c r="AB124" s="1020"/>
      <c r="AC124" s="1020"/>
      <c r="AD124" s="1020"/>
      <c r="AE124" s="1021"/>
      <c r="AF124" s="1022" t="s">
        <v>482</v>
      </c>
      <c r="AG124" s="1020"/>
      <c r="AH124" s="1020"/>
      <c r="AI124" s="1020"/>
      <c r="AJ124" s="1021"/>
      <c r="AK124" s="1022" t="s">
        <v>483</v>
      </c>
      <c r="AL124" s="1020"/>
      <c r="AM124" s="1020"/>
      <c r="AN124" s="1020"/>
      <c r="AO124" s="1021"/>
      <c r="AP124" s="1023" t="s">
        <v>483</v>
      </c>
      <c r="AQ124" s="1024"/>
      <c r="AR124" s="1024"/>
      <c r="AS124" s="1024"/>
      <c r="AT124" s="1025"/>
      <c r="AU124" s="1122" t="s">
        <v>484</v>
      </c>
      <c r="AV124" s="1123"/>
      <c r="AW124" s="1123"/>
      <c r="AX124" s="1123"/>
      <c r="AY124" s="1123"/>
      <c r="AZ124" s="1123"/>
      <c r="BA124" s="1123"/>
      <c r="BB124" s="1123"/>
      <c r="BC124" s="1123"/>
      <c r="BD124" s="1123"/>
      <c r="BE124" s="1123"/>
      <c r="BF124" s="1123"/>
      <c r="BG124" s="1123"/>
      <c r="BH124" s="1123"/>
      <c r="BI124" s="1123"/>
      <c r="BJ124" s="1123"/>
      <c r="BK124" s="1123"/>
      <c r="BL124" s="1123"/>
      <c r="BM124" s="1123"/>
      <c r="BN124" s="1123"/>
      <c r="BO124" s="1123"/>
      <c r="BP124" s="1124"/>
      <c r="BQ124" s="1125">
        <v>64.7</v>
      </c>
      <c r="BR124" s="1089"/>
      <c r="BS124" s="1089"/>
      <c r="BT124" s="1089"/>
      <c r="BU124" s="1089"/>
      <c r="BV124" s="1089">
        <v>51.8</v>
      </c>
      <c r="BW124" s="1089"/>
      <c r="BX124" s="1089"/>
      <c r="BY124" s="1089"/>
      <c r="BZ124" s="1089"/>
      <c r="CA124" s="1089">
        <v>71.8</v>
      </c>
      <c r="CB124" s="1089"/>
      <c r="CC124" s="1089"/>
      <c r="CD124" s="1089"/>
      <c r="CE124" s="1089"/>
      <c r="CF124" s="1090"/>
      <c r="CG124" s="1091"/>
      <c r="CH124" s="1091"/>
      <c r="CI124" s="1091"/>
      <c r="CJ124" s="1092"/>
      <c r="CK124" s="1074"/>
      <c r="CL124" s="1074"/>
      <c r="CM124" s="1074"/>
      <c r="CN124" s="1074"/>
      <c r="CO124" s="1075"/>
      <c r="CP124" s="1081" t="s">
        <v>485</v>
      </c>
      <c r="CQ124" s="1082"/>
      <c r="CR124" s="1082"/>
      <c r="CS124" s="1082"/>
      <c r="CT124" s="1082"/>
      <c r="CU124" s="1082"/>
      <c r="CV124" s="1082"/>
      <c r="CW124" s="1082"/>
      <c r="CX124" s="1082"/>
      <c r="CY124" s="1082"/>
      <c r="CZ124" s="1082"/>
      <c r="DA124" s="1082"/>
      <c r="DB124" s="1082"/>
      <c r="DC124" s="1082"/>
      <c r="DD124" s="1082"/>
      <c r="DE124" s="1082"/>
      <c r="DF124" s="1083"/>
      <c r="DG124" s="1066" t="s">
        <v>486</v>
      </c>
      <c r="DH124" s="1045"/>
      <c r="DI124" s="1045"/>
      <c r="DJ124" s="1045"/>
      <c r="DK124" s="1046"/>
      <c r="DL124" s="1044" t="s">
        <v>486</v>
      </c>
      <c r="DM124" s="1045"/>
      <c r="DN124" s="1045"/>
      <c r="DO124" s="1045"/>
      <c r="DP124" s="1046"/>
      <c r="DQ124" s="1044" t="s">
        <v>481</v>
      </c>
      <c r="DR124" s="1045"/>
      <c r="DS124" s="1045"/>
      <c r="DT124" s="1045"/>
      <c r="DU124" s="1046"/>
      <c r="DV124" s="1047" t="s">
        <v>487</v>
      </c>
      <c r="DW124" s="1048"/>
      <c r="DX124" s="1048"/>
      <c r="DY124" s="1048"/>
      <c r="DZ124" s="1049"/>
    </row>
    <row r="125" spans="1:130" s="248" customFormat="1" ht="26.25" customHeight="1" x14ac:dyDescent="0.2">
      <c r="A125" s="1120"/>
      <c r="B125" s="1007"/>
      <c r="C125" s="977" t="s">
        <v>469</v>
      </c>
      <c r="D125" s="978"/>
      <c r="E125" s="978"/>
      <c r="F125" s="978"/>
      <c r="G125" s="978"/>
      <c r="H125" s="978"/>
      <c r="I125" s="978"/>
      <c r="J125" s="978"/>
      <c r="K125" s="978"/>
      <c r="L125" s="978"/>
      <c r="M125" s="978"/>
      <c r="N125" s="978"/>
      <c r="O125" s="978"/>
      <c r="P125" s="978"/>
      <c r="Q125" s="978"/>
      <c r="R125" s="978"/>
      <c r="S125" s="978"/>
      <c r="T125" s="978"/>
      <c r="U125" s="978"/>
      <c r="V125" s="978"/>
      <c r="W125" s="978"/>
      <c r="X125" s="978"/>
      <c r="Y125" s="978"/>
      <c r="Z125" s="979"/>
      <c r="AA125" s="1019" t="s">
        <v>483</v>
      </c>
      <c r="AB125" s="1020"/>
      <c r="AC125" s="1020"/>
      <c r="AD125" s="1020"/>
      <c r="AE125" s="1021"/>
      <c r="AF125" s="1022" t="s">
        <v>486</v>
      </c>
      <c r="AG125" s="1020"/>
      <c r="AH125" s="1020"/>
      <c r="AI125" s="1020"/>
      <c r="AJ125" s="1021"/>
      <c r="AK125" s="1022" t="s">
        <v>481</v>
      </c>
      <c r="AL125" s="1020"/>
      <c r="AM125" s="1020"/>
      <c r="AN125" s="1020"/>
      <c r="AO125" s="1021"/>
      <c r="AP125" s="1023" t="s">
        <v>481</v>
      </c>
      <c r="AQ125" s="1024"/>
      <c r="AR125" s="1024"/>
      <c r="AS125" s="1024"/>
      <c r="AT125" s="102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4" t="s">
        <v>488</v>
      </c>
      <c r="CL125" s="1069"/>
      <c r="CM125" s="1069"/>
      <c r="CN125" s="1069"/>
      <c r="CO125" s="1070"/>
      <c r="CP125" s="1001" t="s">
        <v>489</v>
      </c>
      <c r="CQ125" s="950"/>
      <c r="CR125" s="950"/>
      <c r="CS125" s="950"/>
      <c r="CT125" s="950"/>
      <c r="CU125" s="950"/>
      <c r="CV125" s="950"/>
      <c r="CW125" s="950"/>
      <c r="CX125" s="950"/>
      <c r="CY125" s="950"/>
      <c r="CZ125" s="950"/>
      <c r="DA125" s="950"/>
      <c r="DB125" s="950"/>
      <c r="DC125" s="950"/>
      <c r="DD125" s="950"/>
      <c r="DE125" s="950"/>
      <c r="DF125" s="951"/>
      <c r="DG125" s="987" t="s">
        <v>490</v>
      </c>
      <c r="DH125" s="988"/>
      <c r="DI125" s="988"/>
      <c r="DJ125" s="988"/>
      <c r="DK125" s="988"/>
      <c r="DL125" s="988" t="s">
        <v>487</v>
      </c>
      <c r="DM125" s="988"/>
      <c r="DN125" s="988"/>
      <c r="DO125" s="988"/>
      <c r="DP125" s="988"/>
      <c r="DQ125" s="988" t="s">
        <v>483</v>
      </c>
      <c r="DR125" s="988"/>
      <c r="DS125" s="988"/>
      <c r="DT125" s="988"/>
      <c r="DU125" s="988"/>
      <c r="DV125" s="989" t="s">
        <v>486</v>
      </c>
      <c r="DW125" s="989"/>
      <c r="DX125" s="989"/>
      <c r="DY125" s="989"/>
      <c r="DZ125" s="990"/>
    </row>
    <row r="126" spans="1:130" s="248" customFormat="1" ht="26.25" customHeight="1" thickBot="1" x14ac:dyDescent="0.25">
      <c r="A126" s="1120"/>
      <c r="B126" s="1007"/>
      <c r="C126" s="977" t="s">
        <v>471</v>
      </c>
      <c r="D126" s="978"/>
      <c r="E126" s="978"/>
      <c r="F126" s="978"/>
      <c r="G126" s="978"/>
      <c r="H126" s="978"/>
      <c r="I126" s="978"/>
      <c r="J126" s="978"/>
      <c r="K126" s="978"/>
      <c r="L126" s="978"/>
      <c r="M126" s="978"/>
      <c r="N126" s="978"/>
      <c r="O126" s="978"/>
      <c r="P126" s="978"/>
      <c r="Q126" s="978"/>
      <c r="R126" s="978"/>
      <c r="S126" s="978"/>
      <c r="T126" s="978"/>
      <c r="U126" s="978"/>
      <c r="V126" s="978"/>
      <c r="W126" s="978"/>
      <c r="X126" s="978"/>
      <c r="Y126" s="978"/>
      <c r="Z126" s="979"/>
      <c r="AA126" s="1019" t="s">
        <v>483</v>
      </c>
      <c r="AB126" s="1020"/>
      <c r="AC126" s="1020"/>
      <c r="AD126" s="1020"/>
      <c r="AE126" s="1021"/>
      <c r="AF126" s="1022" t="s">
        <v>491</v>
      </c>
      <c r="AG126" s="1020"/>
      <c r="AH126" s="1020"/>
      <c r="AI126" s="1020"/>
      <c r="AJ126" s="1021"/>
      <c r="AK126" s="1022" t="s">
        <v>486</v>
      </c>
      <c r="AL126" s="1020"/>
      <c r="AM126" s="1020"/>
      <c r="AN126" s="1020"/>
      <c r="AO126" s="1021"/>
      <c r="AP126" s="1023" t="s">
        <v>483</v>
      </c>
      <c r="AQ126" s="1024"/>
      <c r="AR126" s="1024"/>
      <c r="AS126" s="1024"/>
      <c r="AT126" s="102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5"/>
      <c r="CL126" s="1072"/>
      <c r="CM126" s="1072"/>
      <c r="CN126" s="1072"/>
      <c r="CO126" s="1073"/>
      <c r="CP126" s="1010" t="s">
        <v>492</v>
      </c>
      <c r="CQ126" s="1011"/>
      <c r="CR126" s="1011"/>
      <c r="CS126" s="1011"/>
      <c r="CT126" s="1011"/>
      <c r="CU126" s="1011"/>
      <c r="CV126" s="1011"/>
      <c r="CW126" s="1011"/>
      <c r="CX126" s="1011"/>
      <c r="CY126" s="1011"/>
      <c r="CZ126" s="1011"/>
      <c r="DA126" s="1011"/>
      <c r="DB126" s="1011"/>
      <c r="DC126" s="1011"/>
      <c r="DD126" s="1011"/>
      <c r="DE126" s="1011"/>
      <c r="DF126" s="1012"/>
      <c r="DG126" s="980" t="s">
        <v>128</v>
      </c>
      <c r="DH126" s="981"/>
      <c r="DI126" s="981"/>
      <c r="DJ126" s="981"/>
      <c r="DK126" s="981"/>
      <c r="DL126" s="981" t="s">
        <v>483</v>
      </c>
      <c r="DM126" s="981"/>
      <c r="DN126" s="981"/>
      <c r="DO126" s="981"/>
      <c r="DP126" s="981"/>
      <c r="DQ126" s="981" t="s">
        <v>491</v>
      </c>
      <c r="DR126" s="981"/>
      <c r="DS126" s="981"/>
      <c r="DT126" s="981"/>
      <c r="DU126" s="981"/>
      <c r="DV126" s="982" t="s">
        <v>490</v>
      </c>
      <c r="DW126" s="982"/>
      <c r="DX126" s="982"/>
      <c r="DY126" s="982"/>
      <c r="DZ126" s="983"/>
    </row>
    <row r="127" spans="1:130" s="248" customFormat="1" ht="26.25" customHeight="1" x14ac:dyDescent="0.2">
      <c r="A127" s="1121"/>
      <c r="B127" s="1009"/>
      <c r="C127" s="1063" t="s">
        <v>493</v>
      </c>
      <c r="D127" s="1064"/>
      <c r="E127" s="1064"/>
      <c r="F127" s="1064"/>
      <c r="G127" s="1064"/>
      <c r="H127" s="1064"/>
      <c r="I127" s="1064"/>
      <c r="J127" s="1064"/>
      <c r="K127" s="1064"/>
      <c r="L127" s="1064"/>
      <c r="M127" s="1064"/>
      <c r="N127" s="1064"/>
      <c r="O127" s="1064"/>
      <c r="P127" s="1064"/>
      <c r="Q127" s="1064"/>
      <c r="R127" s="1064"/>
      <c r="S127" s="1064"/>
      <c r="T127" s="1064"/>
      <c r="U127" s="1064"/>
      <c r="V127" s="1064"/>
      <c r="W127" s="1064"/>
      <c r="X127" s="1064"/>
      <c r="Y127" s="1064"/>
      <c r="Z127" s="1065"/>
      <c r="AA127" s="1019">
        <v>15589</v>
      </c>
      <c r="AB127" s="1020"/>
      <c r="AC127" s="1020"/>
      <c r="AD127" s="1020"/>
      <c r="AE127" s="1021"/>
      <c r="AF127" s="1022">
        <v>12071</v>
      </c>
      <c r="AG127" s="1020"/>
      <c r="AH127" s="1020"/>
      <c r="AI127" s="1020"/>
      <c r="AJ127" s="1021"/>
      <c r="AK127" s="1022">
        <v>3662</v>
      </c>
      <c r="AL127" s="1020"/>
      <c r="AM127" s="1020"/>
      <c r="AN127" s="1020"/>
      <c r="AO127" s="1021"/>
      <c r="AP127" s="1023">
        <v>0</v>
      </c>
      <c r="AQ127" s="1024"/>
      <c r="AR127" s="1024"/>
      <c r="AS127" s="1024"/>
      <c r="AT127" s="1025"/>
      <c r="AU127" s="284"/>
      <c r="AV127" s="284"/>
      <c r="AW127" s="284"/>
      <c r="AX127" s="1093" t="s">
        <v>494</v>
      </c>
      <c r="AY127" s="1094"/>
      <c r="AZ127" s="1094"/>
      <c r="BA127" s="1094"/>
      <c r="BB127" s="1094"/>
      <c r="BC127" s="1094"/>
      <c r="BD127" s="1094"/>
      <c r="BE127" s="1095"/>
      <c r="BF127" s="1096" t="s">
        <v>495</v>
      </c>
      <c r="BG127" s="1094"/>
      <c r="BH127" s="1094"/>
      <c r="BI127" s="1094"/>
      <c r="BJ127" s="1094"/>
      <c r="BK127" s="1094"/>
      <c r="BL127" s="1095"/>
      <c r="BM127" s="1096" t="s">
        <v>496</v>
      </c>
      <c r="BN127" s="1094"/>
      <c r="BO127" s="1094"/>
      <c r="BP127" s="1094"/>
      <c r="BQ127" s="1094"/>
      <c r="BR127" s="1094"/>
      <c r="BS127" s="1095"/>
      <c r="BT127" s="1096" t="s">
        <v>497</v>
      </c>
      <c r="BU127" s="1094"/>
      <c r="BV127" s="1094"/>
      <c r="BW127" s="1094"/>
      <c r="BX127" s="1094"/>
      <c r="BY127" s="1094"/>
      <c r="BZ127" s="1118"/>
      <c r="CA127" s="284"/>
      <c r="CB127" s="284"/>
      <c r="CC127" s="284"/>
      <c r="CD127" s="285"/>
      <c r="CE127" s="285"/>
      <c r="CF127" s="285"/>
      <c r="CG127" s="282"/>
      <c r="CH127" s="282"/>
      <c r="CI127" s="282"/>
      <c r="CJ127" s="283"/>
      <c r="CK127" s="1085"/>
      <c r="CL127" s="1072"/>
      <c r="CM127" s="1072"/>
      <c r="CN127" s="1072"/>
      <c r="CO127" s="1073"/>
      <c r="CP127" s="1010" t="s">
        <v>498</v>
      </c>
      <c r="CQ127" s="1011"/>
      <c r="CR127" s="1011"/>
      <c r="CS127" s="1011"/>
      <c r="CT127" s="1011"/>
      <c r="CU127" s="1011"/>
      <c r="CV127" s="1011"/>
      <c r="CW127" s="1011"/>
      <c r="CX127" s="1011"/>
      <c r="CY127" s="1011"/>
      <c r="CZ127" s="1011"/>
      <c r="DA127" s="1011"/>
      <c r="DB127" s="1011"/>
      <c r="DC127" s="1011"/>
      <c r="DD127" s="1011"/>
      <c r="DE127" s="1011"/>
      <c r="DF127" s="1012"/>
      <c r="DG127" s="980" t="s">
        <v>487</v>
      </c>
      <c r="DH127" s="981"/>
      <c r="DI127" s="981"/>
      <c r="DJ127" s="981"/>
      <c r="DK127" s="981"/>
      <c r="DL127" s="981" t="s">
        <v>481</v>
      </c>
      <c r="DM127" s="981"/>
      <c r="DN127" s="981"/>
      <c r="DO127" s="981"/>
      <c r="DP127" s="981"/>
      <c r="DQ127" s="981" t="s">
        <v>487</v>
      </c>
      <c r="DR127" s="981"/>
      <c r="DS127" s="981"/>
      <c r="DT127" s="981"/>
      <c r="DU127" s="981"/>
      <c r="DV127" s="982" t="s">
        <v>491</v>
      </c>
      <c r="DW127" s="982"/>
      <c r="DX127" s="982"/>
      <c r="DY127" s="982"/>
      <c r="DZ127" s="983"/>
    </row>
    <row r="128" spans="1:130" s="248" customFormat="1" ht="26.25" customHeight="1" thickBot="1" x14ac:dyDescent="0.25">
      <c r="A128" s="1104" t="s">
        <v>499</v>
      </c>
      <c r="B128" s="1105"/>
      <c r="C128" s="1105"/>
      <c r="D128" s="1105"/>
      <c r="E128" s="1105"/>
      <c r="F128" s="1105"/>
      <c r="G128" s="1105"/>
      <c r="H128" s="1105"/>
      <c r="I128" s="1105"/>
      <c r="J128" s="1105"/>
      <c r="K128" s="1105"/>
      <c r="L128" s="1105"/>
      <c r="M128" s="1105"/>
      <c r="N128" s="1105"/>
      <c r="O128" s="1105"/>
      <c r="P128" s="1105"/>
      <c r="Q128" s="1105"/>
      <c r="R128" s="1105"/>
      <c r="S128" s="1105"/>
      <c r="T128" s="1105"/>
      <c r="U128" s="1105"/>
      <c r="V128" s="1105"/>
      <c r="W128" s="1106" t="s">
        <v>500</v>
      </c>
      <c r="X128" s="1106"/>
      <c r="Y128" s="1106"/>
      <c r="Z128" s="1107"/>
      <c r="AA128" s="1108">
        <v>265471</v>
      </c>
      <c r="AB128" s="1109"/>
      <c r="AC128" s="1109"/>
      <c r="AD128" s="1109"/>
      <c r="AE128" s="1110"/>
      <c r="AF128" s="1111">
        <v>255370</v>
      </c>
      <c r="AG128" s="1109"/>
      <c r="AH128" s="1109"/>
      <c r="AI128" s="1109"/>
      <c r="AJ128" s="1110"/>
      <c r="AK128" s="1111">
        <v>260156</v>
      </c>
      <c r="AL128" s="1109"/>
      <c r="AM128" s="1109"/>
      <c r="AN128" s="1109"/>
      <c r="AO128" s="1110"/>
      <c r="AP128" s="1112"/>
      <c r="AQ128" s="1113"/>
      <c r="AR128" s="1113"/>
      <c r="AS128" s="1113"/>
      <c r="AT128" s="1114"/>
      <c r="AU128" s="284"/>
      <c r="AV128" s="284"/>
      <c r="AW128" s="284"/>
      <c r="AX128" s="949" t="s">
        <v>501</v>
      </c>
      <c r="AY128" s="950"/>
      <c r="AZ128" s="950"/>
      <c r="BA128" s="950"/>
      <c r="BB128" s="950"/>
      <c r="BC128" s="950"/>
      <c r="BD128" s="950"/>
      <c r="BE128" s="951"/>
      <c r="BF128" s="1115" t="s">
        <v>502</v>
      </c>
      <c r="BG128" s="1116"/>
      <c r="BH128" s="1116"/>
      <c r="BI128" s="1116"/>
      <c r="BJ128" s="1116"/>
      <c r="BK128" s="1116"/>
      <c r="BL128" s="1117"/>
      <c r="BM128" s="1115">
        <v>12.15</v>
      </c>
      <c r="BN128" s="1116"/>
      <c r="BO128" s="1116"/>
      <c r="BP128" s="1116"/>
      <c r="BQ128" s="1116"/>
      <c r="BR128" s="1116"/>
      <c r="BS128" s="1117"/>
      <c r="BT128" s="1115">
        <v>20</v>
      </c>
      <c r="BU128" s="1116"/>
      <c r="BV128" s="1116"/>
      <c r="BW128" s="1116"/>
      <c r="BX128" s="1116"/>
      <c r="BY128" s="1116"/>
      <c r="BZ128" s="1140"/>
      <c r="CA128" s="285"/>
      <c r="CB128" s="285"/>
      <c r="CC128" s="285"/>
      <c r="CD128" s="285"/>
      <c r="CE128" s="285"/>
      <c r="CF128" s="285"/>
      <c r="CG128" s="282"/>
      <c r="CH128" s="282"/>
      <c r="CI128" s="282"/>
      <c r="CJ128" s="283"/>
      <c r="CK128" s="1086"/>
      <c r="CL128" s="1087"/>
      <c r="CM128" s="1087"/>
      <c r="CN128" s="1087"/>
      <c r="CO128" s="1088"/>
      <c r="CP128" s="1097" t="s">
        <v>503</v>
      </c>
      <c r="CQ128" s="1098"/>
      <c r="CR128" s="1098"/>
      <c r="CS128" s="1098"/>
      <c r="CT128" s="1098"/>
      <c r="CU128" s="1098"/>
      <c r="CV128" s="1098"/>
      <c r="CW128" s="1098"/>
      <c r="CX128" s="1098"/>
      <c r="CY128" s="1098"/>
      <c r="CZ128" s="1098"/>
      <c r="DA128" s="1098"/>
      <c r="DB128" s="1098"/>
      <c r="DC128" s="1098"/>
      <c r="DD128" s="1098"/>
      <c r="DE128" s="1098"/>
      <c r="DF128" s="1099"/>
      <c r="DG128" s="1100" t="s">
        <v>486</v>
      </c>
      <c r="DH128" s="1101"/>
      <c r="DI128" s="1101"/>
      <c r="DJ128" s="1101"/>
      <c r="DK128" s="1101"/>
      <c r="DL128" s="1101" t="s">
        <v>483</v>
      </c>
      <c r="DM128" s="1101"/>
      <c r="DN128" s="1101"/>
      <c r="DO128" s="1101"/>
      <c r="DP128" s="1101"/>
      <c r="DQ128" s="1101" t="s">
        <v>483</v>
      </c>
      <c r="DR128" s="1101"/>
      <c r="DS128" s="1101"/>
      <c r="DT128" s="1101"/>
      <c r="DU128" s="1101"/>
      <c r="DV128" s="1102" t="s">
        <v>486</v>
      </c>
      <c r="DW128" s="1102"/>
      <c r="DX128" s="1102"/>
      <c r="DY128" s="1102"/>
      <c r="DZ128" s="1103"/>
    </row>
    <row r="129" spans="1:131" s="248" customFormat="1" ht="26.25" customHeight="1" x14ac:dyDescent="0.2">
      <c r="A129" s="991" t="s">
        <v>106</v>
      </c>
      <c r="B129" s="992"/>
      <c r="C129" s="992"/>
      <c r="D129" s="992"/>
      <c r="E129" s="992"/>
      <c r="F129" s="992"/>
      <c r="G129" s="992"/>
      <c r="H129" s="992"/>
      <c r="I129" s="992"/>
      <c r="J129" s="992"/>
      <c r="K129" s="992"/>
      <c r="L129" s="992"/>
      <c r="M129" s="992"/>
      <c r="N129" s="992"/>
      <c r="O129" s="992"/>
      <c r="P129" s="992"/>
      <c r="Q129" s="992"/>
      <c r="R129" s="992"/>
      <c r="S129" s="992"/>
      <c r="T129" s="992"/>
      <c r="U129" s="992"/>
      <c r="V129" s="992"/>
      <c r="W129" s="1134" t="s">
        <v>504</v>
      </c>
      <c r="X129" s="1135"/>
      <c r="Y129" s="1135"/>
      <c r="Z129" s="1136"/>
      <c r="AA129" s="1019">
        <v>23658374</v>
      </c>
      <c r="AB129" s="1020"/>
      <c r="AC129" s="1020"/>
      <c r="AD129" s="1020"/>
      <c r="AE129" s="1021"/>
      <c r="AF129" s="1022">
        <v>23177525</v>
      </c>
      <c r="AG129" s="1020"/>
      <c r="AH129" s="1020"/>
      <c r="AI129" s="1020"/>
      <c r="AJ129" s="1021"/>
      <c r="AK129" s="1022">
        <v>24054345</v>
      </c>
      <c r="AL129" s="1020"/>
      <c r="AM129" s="1020"/>
      <c r="AN129" s="1020"/>
      <c r="AO129" s="1021"/>
      <c r="AP129" s="1137"/>
      <c r="AQ129" s="1138"/>
      <c r="AR129" s="1138"/>
      <c r="AS129" s="1138"/>
      <c r="AT129" s="1139"/>
      <c r="AU129" s="286"/>
      <c r="AV129" s="286"/>
      <c r="AW129" s="286"/>
      <c r="AX129" s="1128" t="s">
        <v>505</v>
      </c>
      <c r="AY129" s="1011"/>
      <c r="AZ129" s="1011"/>
      <c r="BA129" s="1011"/>
      <c r="BB129" s="1011"/>
      <c r="BC129" s="1011"/>
      <c r="BD129" s="1011"/>
      <c r="BE129" s="1012"/>
      <c r="BF129" s="1129" t="s">
        <v>483</v>
      </c>
      <c r="BG129" s="1130"/>
      <c r="BH129" s="1130"/>
      <c r="BI129" s="1130"/>
      <c r="BJ129" s="1130"/>
      <c r="BK129" s="1130"/>
      <c r="BL129" s="1131"/>
      <c r="BM129" s="1129">
        <v>17.149999999999999</v>
      </c>
      <c r="BN129" s="1130"/>
      <c r="BO129" s="1130"/>
      <c r="BP129" s="1130"/>
      <c r="BQ129" s="1130"/>
      <c r="BR129" s="1130"/>
      <c r="BS129" s="1131"/>
      <c r="BT129" s="1129">
        <v>30</v>
      </c>
      <c r="BU129" s="1132"/>
      <c r="BV129" s="1132"/>
      <c r="BW129" s="1132"/>
      <c r="BX129" s="1132"/>
      <c r="BY129" s="1132"/>
      <c r="BZ129" s="1133"/>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991" t="s">
        <v>506</v>
      </c>
      <c r="B130" s="992"/>
      <c r="C130" s="992"/>
      <c r="D130" s="992"/>
      <c r="E130" s="992"/>
      <c r="F130" s="992"/>
      <c r="G130" s="992"/>
      <c r="H130" s="992"/>
      <c r="I130" s="992"/>
      <c r="J130" s="992"/>
      <c r="K130" s="992"/>
      <c r="L130" s="992"/>
      <c r="M130" s="992"/>
      <c r="N130" s="992"/>
      <c r="O130" s="992"/>
      <c r="P130" s="992"/>
      <c r="Q130" s="992"/>
      <c r="R130" s="992"/>
      <c r="S130" s="992"/>
      <c r="T130" s="992"/>
      <c r="U130" s="992"/>
      <c r="V130" s="992"/>
      <c r="W130" s="1134" t="s">
        <v>507</v>
      </c>
      <c r="X130" s="1135"/>
      <c r="Y130" s="1135"/>
      <c r="Z130" s="1136"/>
      <c r="AA130" s="1019">
        <v>5152075</v>
      </c>
      <c r="AB130" s="1020"/>
      <c r="AC130" s="1020"/>
      <c r="AD130" s="1020"/>
      <c r="AE130" s="1021"/>
      <c r="AF130" s="1022">
        <v>4719615</v>
      </c>
      <c r="AG130" s="1020"/>
      <c r="AH130" s="1020"/>
      <c r="AI130" s="1020"/>
      <c r="AJ130" s="1021"/>
      <c r="AK130" s="1022">
        <v>4760563</v>
      </c>
      <c r="AL130" s="1020"/>
      <c r="AM130" s="1020"/>
      <c r="AN130" s="1020"/>
      <c r="AO130" s="1021"/>
      <c r="AP130" s="1137"/>
      <c r="AQ130" s="1138"/>
      <c r="AR130" s="1138"/>
      <c r="AS130" s="1138"/>
      <c r="AT130" s="1139"/>
      <c r="AU130" s="286"/>
      <c r="AV130" s="286"/>
      <c r="AW130" s="286"/>
      <c r="AX130" s="1128" t="s">
        <v>508</v>
      </c>
      <c r="AY130" s="1011"/>
      <c r="AZ130" s="1011"/>
      <c r="BA130" s="1011"/>
      <c r="BB130" s="1011"/>
      <c r="BC130" s="1011"/>
      <c r="BD130" s="1011"/>
      <c r="BE130" s="1012"/>
      <c r="BF130" s="1165">
        <v>10.1</v>
      </c>
      <c r="BG130" s="1166"/>
      <c r="BH130" s="1166"/>
      <c r="BI130" s="1166"/>
      <c r="BJ130" s="1166"/>
      <c r="BK130" s="1166"/>
      <c r="BL130" s="1167"/>
      <c r="BM130" s="1165">
        <v>25</v>
      </c>
      <c r="BN130" s="1166"/>
      <c r="BO130" s="1166"/>
      <c r="BP130" s="1166"/>
      <c r="BQ130" s="1166"/>
      <c r="BR130" s="1166"/>
      <c r="BS130" s="1167"/>
      <c r="BT130" s="1165">
        <v>35</v>
      </c>
      <c r="BU130" s="1168"/>
      <c r="BV130" s="1168"/>
      <c r="BW130" s="1168"/>
      <c r="BX130" s="1168"/>
      <c r="BY130" s="1168"/>
      <c r="BZ130" s="1169"/>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1170"/>
      <c r="B131" s="1171"/>
      <c r="C131" s="1171"/>
      <c r="D131" s="1171"/>
      <c r="E131" s="1171"/>
      <c r="F131" s="1171"/>
      <c r="G131" s="1171"/>
      <c r="H131" s="1171"/>
      <c r="I131" s="1171"/>
      <c r="J131" s="1171"/>
      <c r="K131" s="1171"/>
      <c r="L131" s="1171"/>
      <c r="M131" s="1171"/>
      <c r="N131" s="1171"/>
      <c r="O131" s="1171"/>
      <c r="P131" s="1171"/>
      <c r="Q131" s="1171"/>
      <c r="R131" s="1171"/>
      <c r="S131" s="1171"/>
      <c r="T131" s="1171"/>
      <c r="U131" s="1171"/>
      <c r="V131" s="1171"/>
      <c r="W131" s="1172" t="s">
        <v>509</v>
      </c>
      <c r="X131" s="1173"/>
      <c r="Y131" s="1173"/>
      <c r="Z131" s="1174"/>
      <c r="AA131" s="1066">
        <v>18506299</v>
      </c>
      <c r="AB131" s="1045"/>
      <c r="AC131" s="1045"/>
      <c r="AD131" s="1045"/>
      <c r="AE131" s="1046"/>
      <c r="AF131" s="1044">
        <v>18457910</v>
      </c>
      <c r="AG131" s="1045"/>
      <c r="AH131" s="1045"/>
      <c r="AI131" s="1045"/>
      <c r="AJ131" s="1046"/>
      <c r="AK131" s="1044">
        <v>19293782</v>
      </c>
      <c r="AL131" s="1045"/>
      <c r="AM131" s="1045"/>
      <c r="AN131" s="1045"/>
      <c r="AO131" s="1046"/>
      <c r="AP131" s="1175"/>
      <c r="AQ131" s="1176"/>
      <c r="AR131" s="1176"/>
      <c r="AS131" s="1176"/>
      <c r="AT131" s="1177"/>
      <c r="AU131" s="286"/>
      <c r="AV131" s="286"/>
      <c r="AW131" s="286"/>
      <c r="AX131" s="1147" t="s">
        <v>510</v>
      </c>
      <c r="AY131" s="1098"/>
      <c r="AZ131" s="1098"/>
      <c r="BA131" s="1098"/>
      <c r="BB131" s="1098"/>
      <c r="BC131" s="1098"/>
      <c r="BD131" s="1098"/>
      <c r="BE131" s="1099"/>
      <c r="BF131" s="1148">
        <v>71.8</v>
      </c>
      <c r="BG131" s="1149"/>
      <c r="BH131" s="1149"/>
      <c r="BI131" s="1149"/>
      <c r="BJ131" s="1149"/>
      <c r="BK131" s="1149"/>
      <c r="BL131" s="1150"/>
      <c r="BM131" s="1148">
        <v>350</v>
      </c>
      <c r="BN131" s="1149"/>
      <c r="BO131" s="1149"/>
      <c r="BP131" s="1149"/>
      <c r="BQ131" s="1149"/>
      <c r="BR131" s="1149"/>
      <c r="BS131" s="1150"/>
      <c r="BT131" s="1151"/>
      <c r="BU131" s="1152"/>
      <c r="BV131" s="1152"/>
      <c r="BW131" s="1152"/>
      <c r="BX131" s="1152"/>
      <c r="BY131" s="1152"/>
      <c r="BZ131" s="1153"/>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1154" t="s">
        <v>511</v>
      </c>
      <c r="B132" s="1155"/>
      <c r="C132" s="1155"/>
      <c r="D132" s="1155"/>
      <c r="E132" s="1155"/>
      <c r="F132" s="1155"/>
      <c r="G132" s="1155"/>
      <c r="H132" s="1155"/>
      <c r="I132" s="1155"/>
      <c r="J132" s="1155"/>
      <c r="K132" s="1155"/>
      <c r="L132" s="1155"/>
      <c r="M132" s="1155"/>
      <c r="N132" s="1155"/>
      <c r="O132" s="1155"/>
      <c r="P132" s="1155"/>
      <c r="Q132" s="1155"/>
      <c r="R132" s="1155"/>
      <c r="S132" s="1155"/>
      <c r="T132" s="1155"/>
      <c r="U132" s="1155"/>
      <c r="V132" s="1158" t="s">
        <v>512</v>
      </c>
      <c r="W132" s="1158"/>
      <c r="X132" s="1158"/>
      <c r="Y132" s="1158"/>
      <c r="Z132" s="1159"/>
      <c r="AA132" s="1160">
        <v>11.10731541</v>
      </c>
      <c r="AB132" s="1161"/>
      <c r="AC132" s="1161"/>
      <c r="AD132" s="1161"/>
      <c r="AE132" s="1162"/>
      <c r="AF132" s="1163">
        <v>10.620178559999999</v>
      </c>
      <c r="AG132" s="1161"/>
      <c r="AH132" s="1161"/>
      <c r="AI132" s="1161"/>
      <c r="AJ132" s="1162"/>
      <c r="AK132" s="1163">
        <v>8.8447822209999991</v>
      </c>
      <c r="AL132" s="1161"/>
      <c r="AM132" s="1161"/>
      <c r="AN132" s="1161"/>
      <c r="AO132" s="1162"/>
      <c r="AP132" s="1060"/>
      <c r="AQ132" s="1061"/>
      <c r="AR132" s="1061"/>
      <c r="AS132" s="1061"/>
      <c r="AT132" s="116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1156"/>
      <c r="B133" s="1157"/>
      <c r="C133" s="1157"/>
      <c r="D133" s="1157"/>
      <c r="E133" s="1157"/>
      <c r="F133" s="1157"/>
      <c r="G133" s="1157"/>
      <c r="H133" s="1157"/>
      <c r="I133" s="1157"/>
      <c r="J133" s="1157"/>
      <c r="K133" s="1157"/>
      <c r="L133" s="1157"/>
      <c r="M133" s="1157"/>
      <c r="N133" s="1157"/>
      <c r="O133" s="1157"/>
      <c r="P133" s="1157"/>
      <c r="Q133" s="1157"/>
      <c r="R133" s="1157"/>
      <c r="S133" s="1157"/>
      <c r="T133" s="1157"/>
      <c r="U133" s="1157"/>
      <c r="V133" s="1141" t="s">
        <v>513</v>
      </c>
      <c r="W133" s="1141"/>
      <c r="X133" s="1141"/>
      <c r="Y133" s="1141"/>
      <c r="Z133" s="1142"/>
      <c r="AA133" s="1143">
        <v>11.2</v>
      </c>
      <c r="AB133" s="1144"/>
      <c r="AC133" s="1144"/>
      <c r="AD133" s="1144"/>
      <c r="AE133" s="1145"/>
      <c r="AF133" s="1143">
        <v>10.9</v>
      </c>
      <c r="AG133" s="1144"/>
      <c r="AH133" s="1144"/>
      <c r="AI133" s="1144"/>
      <c r="AJ133" s="1145"/>
      <c r="AK133" s="1143">
        <v>10.1</v>
      </c>
      <c r="AL133" s="1144"/>
      <c r="AM133" s="1144"/>
      <c r="AN133" s="1144"/>
      <c r="AO133" s="1145"/>
      <c r="AP133" s="1090"/>
      <c r="AQ133" s="1091"/>
      <c r="AR133" s="1091"/>
      <c r="AS133" s="1091"/>
      <c r="AT133" s="1146"/>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3g0JVu4TMV3u4H0Um3WHjWPSkLaaStfQIEZoLr7a5sNcOvKq5MXGpDSJg07jYNhN0L1fnEFydE7W+7q5mQc3Fg==" saltValue="MssWBY8sBC8mZ+NlT6Fd4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2"/>
  <cols>
    <col min="1" max="120" width="2.7265625" style="293" customWidth="1"/>
    <col min="121" max="121" width="0" style="292" hidden="1" customWidth="1"/>
    <col min="122" max="16384" width="9" style="292" hidden="1"/>
  </cols>
  <sheetData>
    <row r="1" spans="1:120" ht="13"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2"/>
    </row>
    <row r="17" spans="119:120" ht="13" x14ac:dyDescent="0.2">
      <c r="DP17" s="292"/>
    </row>
    <row r="18" spans="119:120" ht="13" x14ac:dyDescent="0.2"/>
    <row r="19" spans="119:120" ht="13" x14ac:dyDescent="0.2"/>
    <row r="20" spans="119:120" ht="13" x14ac:dyDescent="0.2">
      <c r="DO20" s="292"/>
      <c r="DP20" s="292"/>
    </row>
    <row r="21" spans="119:120" ht="13" x14ac:dyDescent="0.2">
      <c r="DP21" s="292"/>
    </row>
    <row r="22" spans="119:120" ht="13" x14ac:dyDescent="0.2"/>
    <row r="23" spans="119:120" ht="13" x14ac:dyDescent="0.2">
      <c r="DO23" s="292"/>
      <c r="DP23" s="292"/>
    </row>
    <row r="24" spans="119:120" ht="13" x14ac:dyDescent="0.2">
      <c r="DP24" s="292"/>
    </row>
    <row r="25" spans="119:120" ht="13" x14ac:dyDescent="0.2">
      <c r="DP25" s="292"/>
    </row>
    <row r="26" spans="119:120" ht="13" x14ac:dyDescent="0.2">
      <c r="DO26" s="292"/>
      <c r="DP26" s="292"/>
    </row>
    <row r="27" spans="119:120" ht="13" x14ac:dyDescent="0.2"/>
    <row r="28" spans="119:120" ht="13" x14ac:dyDescent="0.2">
      <c r="DO28" s="292"/>
      <c r="DP28" s="292"/>
    </row>
    <row r="29" spans="119:120" ht="13" x14ac:dyDescent="0.2">
      <c r="DP29" s="292"/>
    </row>
    <row r="30" spans="119:120" ht="13" x14ac:dyDescent="0.2"/>
    <row r="31" spans="119:120" ht="13" x14ac:dyDescent="0.2">
      <c r="DO31" s="292"/>
      <c r="DP31" s="292"/>
    </row>
    <row r="32" spans="119:120" ht="13" x14ac:dyDescent="0.2"/>
    <row r="33" spans="98:120" ht="13" x14ac:dyDescent="0.2">
      <c r="DO33" s="292"/>
      <c r="DP33" s="292"/>
    </row>
    <row r="34" spans="98:120" ht="13" x14ac:dyDescent="0.2">
      <c r="DM34" s="292"/>
    </row>
    <row r="35" spans="98:120" ht="13" x14ac:dyDescent="0.2">
      <c r="CT35" s="292"/>
      <c r="CU35" s="292"/>
      <c r="CV35" s="292"/>
      <c r="CY35" s="292"/>
      <c r="CZ35" s="292"/>
      <c r="DA35" s="292"/>
      <c r="DD35" s="292"/>
      <c r="DE35" s="292"/>
      <c r="DF35" s="292"/>
      <c r="DI35" s="292"/>
      <c r="DJ35" s="292"/>
      <c r="DK35" s="292"/>
      <c r="DM35" s="292"/>
      <c r="DN35" s="292"/>
      <c r="DO35" s="292"/>
      <c r="DP35" s="292"/>
    </row>
    <row r="36" spans="98:120" ht="13" x14ac:dyDescent="0.2"/>
    <row r="37" spans="98:120" ht="13" x14ac:dyDescent="0.2">
      <c r="CW37" s="292"/>
      <c r="DB37" s="292"/>
      <c r="DG37" s="292"/>
      <c r="DL37" s="292"/>
      <c r="DP37" s="292"/>
    </row>
    <row r="38" spans="98:120" ht="13"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2"/>
      <c r="DO49" s="292"/>
      <c r="DP49" s="292"/>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2"/>
      <c r="CS63" s="292"/>
      <c r="CX63" s="292"/>
      <c r="DC63" s="292"/>
      <c r="DH63" s="292"/>
    </row>
    <row r="64" spans="22:120" ht="13" x14ac:dyDescent="0.2">
      <c r="V64" s="292"/>
    </row>
    <row r="65" spans="15:120" ht="13"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 x14ac:dyDescent="0.2">
      <c r="Q66" s="292"/>
      <c r="S66" s="292"/>
      <c r="U66" s="292"/>
      <c r="DM66" s="292"/>
    </row>
    <row r="67" spans="15:120" ht="13"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 x14ac:dyDescent="0.2"/>
    <row r="69" spans="15:120" ht="13" x14ac:dyDescent="0.2"/>
    <row r="70" spans="15:120" ht="13" x14ac:dyDescent="0.2"/>
    <row r="71" spans="15:120" ht="13" x14ac:dyDescent="0.2"/>
    <row r="72" spans="15:120" ht="13" x14ac:dyDescent="0.2">
      <c r="DP72" s="292"/>
    </row>
    <row r="73" spans="15:120" ht="13" x14ac:dyDescent="0.2">
      <c r="DP73" s="292"/>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2"/>
      <c r="CX96" s="292"/>
      <c r="DC96" s="292"/>
      <c r="DH96" s="292"/>
    </row>
    <row r="97" spans="24:120" ht="13" x14ac:dyDescent="0.2">
      <c r="CS97" s="292"/>
      <c r="CX97" s="292"/>
      <c r="DC97" s="292"/>
      <c r="DH97" s="292"/>
      <c r="DP97" s="293" t="s">
        <v>514</v>
      </c>
    </row>
    <row r="98" spans="24:120" ht="13" hidden="1" x14ac:dyDescent="0.2">
      <c r="CS98" s="292"/>
      <c r="CX98" s="292"/>
      <c r="DC98" s="292"/>
      <c r="DH98" s="292"/>
    </row>
    <row r="99" spans="24:120" ht="13"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 hidden="1" x14ac:dyDescent="0.2">
      <c r="CT103" s="292"/>
      <c r="CV103" s="292"/>
      <c r="CW103" s="292"/>
      <c r="CY103" s="292"/>
      <c r="DA103" s="292"/>
      <c r="DB103" s="292"/>
      <c r="DD103" s="292"/>
      <c r="DF103" s="292"/>
      <c r="DG103" s="292"/>
      <c r="DI103" s="292"/>
      <c r="DK103" s="292"/>
      <c r="DL103" s="292"/>
      <c r="DM103" s="292"/>
      <c r="DN103" s="292"/>
      <c r="DO103" s="292"/>
      <c r="DP103" s="292"/>
    </row>
    <row r="104" spans="24:120" ht="13"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O+b6+nGWELefkMJqfDTv5YmP35hc4mwGojkAT2OoCELHT6F0TT1VK9/sXYBz/jAv4a+Yz/LNy/B6KuhTwavYBA==" saltValue="l5PeuVuEYIJxrR9qBsSpbg=="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93" customWidth="1"/>
    <col min="117" max="16384" width="9" style="292" hidden="1"/>
  </cols>
  <sheetData>
    <row r="1" spans="2:116" ht="13"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 x14ac:dyDescent="0.2"/>
    <row r="3" spans="2:116" ht="13" x14ac:dyDescent="0.2"/>
    <row r="4" spans="2:116" ht="13"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 x14ac:dyDescent="0.2"/>
    <row r="20" spans="9:116" ht="13" x14ac:dyDescent="0.2"/>
    <row r="21" spans="9:116" ht="13" x14ac:dyDescent="0.2">
      <c r="DL21" s="292"/>
    </row>
    <row r="22" spans="9:116" ht="13" x14ac:dyDescent="0.2">
      <c r="DI22" s="292"/>
      <c r="DJ22" s="292"/>
      <c r="DK22" s="292"/>
      <c r="DL22" s="292"/>
    </row>
    <row r="23" spans="9:116" ht="13" x14ac:dyDescent="0.2">
      <c r="CY23" s="292"/>
      <c r="CZ23" s="292"/>
      <c r="DA23" s="292"/>
      <c r="DB23" s="292"/>
      <c r="DC23" s="292"/>
      <c r="DD23" s="292"/>
      <c r="DE23" s="292"/>
      <c r="DF23" s="292"/>
      <c r="DG23" s="292"/>
      <c r="DH23" s="292"/>
      <c r="DI23" s="292"/>
      <c r="DJ23" s="292"/>
      <c r="DK23" s="292"/>
      <c r="DL23" s="292"/>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2"/>
      <c r="DA35" s="292"/>
      <c r="DB35" s="292"/>
      <c r="DC35" s="292"/>
      <c r="DD35" s="292"/>
      <c r="DE35" s="292"/>
      <c r="DF35" s="292"/>
      <c r="DG35" s="292"/>
      <c r="DH35" s="292"/>
      <c r="DI35" s="292"/>
      <c r="DJ35" s="292"/>
      <c r="DK35" s="292"/>
      <c r="DL35" s="292"/>
    </row>
    <row r="36" spans="15:116" ht="13" x14ac:dyDescent="0.2"/>
    <row r="37" spans="15:116" ht="13" x14ac:dyDescent="0.2">
      <c r="DL37" s="292"/>
    </row>
    <row r="38" spans="15:116" ht="13" x14ac:dyDescent="0.2">
      <c r="DI38" s="292"/>
      <c r="DJ38" s="292"/>
      <c r="DK38" s="292"/>
      <c r="DL38" s="292"/>
    </row>
    <row r="39" spans="15:116" ht="13" x14ac:dyDescent="0.2"/>
    <row r="40" spans="15:116" ht="13" x14ac:dyDescent="0.2"/>
    <row r="41" spans="15:116" ht="13" x14ac:dyDescent="0.2"/>
    <row r="42" spans="15:116" ht="13" x14ac:dyDescent="0.2"/>
    <row r="43" spans="15:116" ht="13"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 x14ac:dyDescent="0.2">
      <c r="DL44" s="292"/>
    </row>
    <row r="45" spans="15:116" ht="13" x14ac:dyDescent="0.2"/>
    <row r="46" spans="15:116" ht="13" x14ac:dyDescent="0.2">
      <c r="DA46" s="292"/>
      <c r="DB46" s="292"/>
      <c r="DC46" s="292"/>
      <c r="DD46" s="292"/>
      <c r="DE46" s="292"/>
      <c r="DF46" s="292"/>
      <c r="DG46" s="292"/>
      <c r="DH46" s="292"/>
      <c r="DI46" s="292"/>
      <c r="DJ46" s="292"/>
      <c r="DK46" s="292"/>
      <c r="DL46" s="292"/>
    </row>
    <row r="47" spans="15:116" ht="13" x14ac:dyDescent="0.2"/>
    <row r="48" spans="15:116" ht="13" x14ac:dyDescent="0.2"/>
    <row r="49" spans="104:116" ht="13" x14ac:dyDescent="0.2"/>
    <row r="50" spans="104:116" ht="13" x14ac:dyDescent="0.2">
      <c r="CZ50" s="292"/>
      <c r="DA50" s="292"/>
      <c r="DB50" s="292"/>
      <c r="DC50" s="292"/>
      <c r="DD50" s="292"/>
      <c r="DE50" s="292"/>
      <c r="DF50" s="292"/>
      <c r="DG50" s="292"/>
      <c r="DH50" s="292"/>
      <c r="DI50" s="292"/>
      <c r="DJ50" s="292"/>
      <c r="DK50" s="292"/>
      <c r="DL50" s="292"/>
    </row>
    <row r="51" spans="104:116" ht="13" x14ac:dyDescent="0.2"/>
    <row r="52" spans="104:116" ht="13" x14ac:dyDescent="0.2"/>
    <row r="53" spans="104:116" ht="13" x14ac:dyDescent="0.2">
      <c r="DL53" s="292"/>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2"/>
      <c r="DD67" s="292"/>
      <c r="DE67" s="292"/>
      <c r="DF67" s="292"/>
      <c r="DG67" s="292"/>
      <c r="DH67" s="292"/>
      <c r="DI67" s="292"/>
      <c r="DJ67" s="292"/>
      <c r="DK67" s="292"/>
      <c r="DL67" s="292"/>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uYbkfz076yR09QsDHA9TLQZGQ88nV38ar27TSNLFB/f9iUNdjs41jb0Kb2H1cfdxGJUFxNGHJwy0+2WcvFQIyw==" saltValue="hEmpQ9uWuqe1unWPaKhL7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53125" style="294" customWidth="1"/>
    <col min="37" max="44" width="17" style="294" customWidth="1"/>
    <col min="45" max="45" width="6.08984375" style="301" customWidth="1"/>
    <col min="46" max="46" width="3" style="299" customWidth="1"/>
    <col min="47" max="47" width="19.08984375" style="294" hidden="1" customWidth="1"/>
    <col min="48" max="52" width="12.6328125" style="294" hidden="1" customWidth="1"/>
    <col min="53" max="16384" width="8.6328125" style="294" hidden="1"/>
  </cols>
  <sheetData>
    <row r="1" spans="1:46" ht="13" x14ac:dyDescent="0.2">
      <c r="AS1" s="295"/>
      <c r="AT1" s="295"/>
    </row>
    <row r="2" spans="1:46" ht="13" x14ac:dyDescent="0.2">
      <c r="AS2" s="295"/>
      <c r="AT2" s="295"/>
    </row>
    <row r="3" spans="1:46" ht="13" x14ac:dyDescent="0.2">
      <c r="AS3" s="295"/>
      <c r="AT3" s="295"/>
    </row>
    <row r="4" spans="1:46" ht="13" x14ac:dyDescent="0.2">
      <c r="AS4" s="295"/>
      <c r="AT4" s="295"/>
    </row>
    <row r="5" spans="1:46" ht="16.5" x14ac:dyDescent="0.2">
      <c r="A5" s="296" t="s">
        <v>515</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516</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8" t="s">
        <v>517</v>
      </c>
      <c r="AP7" s="305"/>
      <c r="AQ7" s="306" t="s">
        <v>518</v>
      </c>
      <c r="AR7" s="307"/>
    </row>
    <row r="8" spans="1:46" ht="13"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9"/>
      <c r="AP8" s="311" t="s">
        <v>519</v>
      </c>
      <c r="AQ8" s="312" t="s">
        <v>520</v>
      </c>
      <c r="AR8" s="313" t="s">
        <v>521</v>
      </c>
    </row>
    <row r="9" spans="1:46" ht="13"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0" t="s">
        <v>522</v>
      </c>
      <c r="AL9" s="1181"/>
      <c r="AM9" s="1181"/>
      <c r="AN9" s="1182"/>
      <c r="AO9" s="314">
        <v>7369620</v>
      </c>
      <c r="AP9" s="314">
        <v>95634</v>
      </c>
      <c r="AQ9" s="315">
        <v>81198</v>
      </c>
      <c r="AR9" s="316">
        <v>17.8</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0" t="s">
        <v>523</v>
      </c>
      <c r="AL10" s="1181"/>
      <c r="AM10" s="1181"/>
      <c r="AN10" s="1182"/>
      <c r="AO10" s="317">
        <v>3034</v>
      </c>
      <c r="AP10" s="317">
        <v>39</v>
      </c>
      <c r="AQ10" s="318">
        <v>5531</v>
      </c>
      <c r="AR10" s="319">
        <v>-99.3</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0" t="s">
        <v>524</v>
      </c>
      <c r="AL11" s="1181"/>
      <c r="AM11" s="1181"/>
      <c r="AN11" s="1182"/>
      <c r="AO11" s="317">
        <v>681581</v>
      </c>
      <c r="AP11" s="317">
        <v>8845</v>
      </c>
      <c r="AQ11" s="318">
        <v>1383</v>
      </c>
      <c r="AR11" s="319">
        <v>539.6</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0" t="s">
        <v>525</v>
      </c>
      <c r="AL12" s="1181"/>
      <c r="AM12" s="1181"/>
      <c r="AN12" s="1182"/>
      <c r="AO12" s="317" t="s">
        <v>526</v>
      </c>
      <c r="AP12" s="317" t="s">
        <v>526</v>
      </c>
      <c r="AQ12" s="318">
        <v>8</v>
      </c>
      <c r="AR12" s="319" t="s">
        <v>526</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0" t="s">
        <v>527</v>
      </c>
      <c r="AL13" s="1181"/>
      <c r="AM13" s="1181"/>
      <c r="AN13" s="1182"/>
      <c r="AO13" s="317">
        <v>244945</v>
      </c>
      <c r="AP13" s="317">
        <v>3179</v>
      </c>
      <c r="AQ13" s="318">
        <v>2870</v>
      </c>
      <c r="AR13" s="319">
        <v>10.8</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0" t="s">
        <v>528</v>
      </c>
      <c r="AL14" s="1181"/>
      <c r="AM14" s="1181"/>
      <c r="AN14" s="1182"/>
      <c r="AO14" s="317">
        <v>366992</v>
      </c>
      <c r="AP14" s="317">
        <v>4762</v>
      </c>
      <c r="AQ14" s="318">
        <v>1754</v>
      </c>
      <c r="AR14" s="319">
        <v>171.5</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6" t="s">
        <v>529</v>
      </c>
      <c r="AL15" s="1187"/>
      <c r="AM15" s="1187"/>
      <c r="AN15" s="1188"/>
      <c r="AO15" s="317">
        <v>-671553</v>
      </c>
      <c r="AP15" s="317">
        <v>-8715</v>
      </c>
      <c r="AQ15" s="318">
        <v>-6387</v>
      </c>
      <c r="AR15" s="319">
        <v>36.4</v>
      </c>
    </row>
    <row r="16" spans="1:46" ht="13"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6" t="s">
        <v>186</v>
      </c>
      <c r="AL16" s="1187"/>
      <c r="AM16" s="1187"/>
      <c r="AN16" s="1188"/>
      <c r="AO16" s="317">
        <v>7994619</v>
      </c>
      <c r="AP16" s="317">
        <v>103744</v>
      </c>
      <c r="AQ16" s="318">
        <v>86357</v>
      </c>
      <c r="AR16" s="319">
        <v>20.100000000000001</v>
      </c>
    </row>
    <row r="17" spans="1:46" ht="13"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530</v>
      </c>
      <c r="AL19" s="295"/>
      <c r="AM19" s="295"/>
      <c r="AN19" s="295"/>
      <c r="AO19" s="295"/>
      <c r="AP19" s="295"/>
      <c r="AQ19" s="295"/>
      <c r="AR19" s="295"/>
    </row>
    <row r="20" spans="1:46" ht="13"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531</v>
      </c>
      <c r="AP20" s="326" t="s">
        <v>532</v>
      </c>
      <c r="AQ20" s="327" t="s">
        <v>533</v>
      </c>
      <c r="AR20" s="328"/>
    </row>
    <row r="21" spans="1:46" s="334" customFormat="1" ht="13"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9" t="s">
        <v>534</v>
      </c>
      <c r="AL21" s="1190"/>
      <c r="AM21" s="1190"/>
      <c r="AN21" s="1191"/>
      <c r="AO21" s="330">
        <v>8.8000000000000007</v>
      </c>
      <c r="AP21" s="331">
        <v>8.1999999999999993</v>
      </c>
      <c r="AQ21" s="332">
        <v>0.6</v>
      </c>
      <c r="AR21" s="300"/>
      <c r="AS21" s="333"/>
      <c r="AT21" s="329"/>
    </row>
    <row r="22" spans="1:46" s="334" customFormat="1" ht="13"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9" t="s">
        <v>535</v>
      </c>
      <c r="AL22" s="1190"/>
      <c r="AM22" s="1190"/>
      <c r="AN22" s="1191"/>
      <c r="AO22" s="335">
        <v>99.6</v>
      </c>
      <c r="AP22" s="336">
        <v>98</v>
      </c>
      <c r="AQ22" s="337">
        <v>1.6</v>
      </c>
      <c r="AR22" s="321"/>
      <c r="AS22" s="333"/>
      <c r="AT22" s="329"/>
    </row>
    <row r="23" spans="1:46" s="334" customFormat="1" ht="13"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 x14ac:dyDescent="0.2">
      <c r="A26" s="300" t="s">
        <v>536</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 x14ac:dyDescent="0.2">
      <c r="A27" s="342"/>
      <c r="AO27" s="295"/>
      <c r="AP27" s="295"/>
      <c r="AQ27" s="295"/>
      <c r="AR27" s="295"/>
      <c r="AS27" s="295"/>
      <c r="AT27" s="295"/>
    </row>
    <row r="28" spans="1:46" ht="16.5" x14ac:dyDescent="0.2">
      <c r="A28" s="296" t="s">
        <v>537</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538</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8" t="s">
        <v>517</v>
      </c>
      <c r="AP30" s="305"/>
      <c r="AQ30" s="306" t="s">
        <v>518</v>
      </c>
      <c r="AR30" s="307"/>
    </row>
    <row r="31" spans="1:46" ht="13"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9"/>
      <c r="AP31" s="311" t="s">
        <v>519</v>
      </c>
      <c r="AQ31" s="312" t="s">
        <v>520</v>
      </c>
      <c r="AR31" s="313" t="s">
        <v>521</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3" t="s">
        <v>539</v>
      </c>
      <c r="AL32" s="1184"/>
      <c r="AM32" s="1184"/>
      <c r="AN32" s="1185"/>
      <c r="AO32" s="345">
        <v>5017449</v>
      </c>
      <c r="AP32" s="345">
        <v>65110</v>
      </c>
      <c r="AQ32" s="346">
        <v>54377</v>
      </c>
      <c r="AR32" s="347">
        <v>19.7</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3" t="s">
        <v>540</v>
      </c>
      <c r="AL33" s="1184"/>
      <c r="AM33" s="1184"/>
      <c r="AN33" s="1185"/>
      <c r="AO33" s="345" t="s">
        <v>526</v>
      </c>
      <c r="AP33" s="345" t="s">
        <v>526</v>
      </c>
      <c r="AQ33" s="346" t="s">
        <v>526</v>
      </c>
      <c r="AR33" s="347" t="s">
        <v>526</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3" t="s">
        <v>541</v>
      </c>
      <c r="AL34" s="1184"/>
      <c r="AM34" s="1184"/>
      <c r="AN34" s="1185"/>
      <c r="AO34" s="345" t="s">
        <v>526</v>
      </c>
      <c r="AP34" s="345" t="s">
        <v>526</v>
      </c>
      <c r="AQ34" s="346">
        <v>3</v>
      </c>
      <c r="AR34" s="347" t="s">
        <v>526</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3" t="s">
        <v>542</v>
      </c>
      <c r="AL35" s="1184"/>
      <c r="AM35" s="1184"/>
      <c r="AN35" s="1185"/>
      <c r="AO35" s="345">
        <v>1706101</v>
      </c>
      <c r="AP35" s="345">
        <v>22140</v>
      </c>
      <c r="AQ35" s="346">
        <v>13654</v>
      </c>
      <c r="AR35" s="347">
        <v>62.2</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3" t="s">
        <v>543</v>
      </c>
      <c r="AL36" s="1184"/>
      <c r="AM36" s="1184"/>
      <c r="AN36" s="1185"/>
      <c r="AO36" s="345" t="s">
        <v>526</v>
      </c>
      <c r="AP36" s="345" t="s">
        <v>526</v>
      </c>
      <c r="AQ36" s="346">
        <v>1462</v>
      </c>
      <c r="AR36" s="347" t="s">
        <v>526</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3" t="s">
        <v>544</v>
      </c>
      <c r="AL37" s="1184"/>
      <c r="AM37" s="1184"/>
      <c r="AN37" s="1185"/>
      <c r="AO37" s="345">
        <v>3662</v>
      </c>
      <c r="AP37" s="345">
        <v>48</v>
      </c>
      <c r="AQ37" s="346">
        <v>670</v>
      </c>
      <c r="AR37" s="347">
        <v>-92.8</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92" t="s">
        <v>545</v>
      </c>
      <c r="AL38" s="1193"/>
      <c r="AM38" s="1193"/>
      <c r="AN38" s="1194"/>
      <c r="AO38" s="348" t="s">
        <v>526</v>
      </c>
      <c r="AP38" s="348" t="s">
        <v>526</v>
      </c>
      <c r="AQ38" s="349">
        <v>1</v>
      </c>
      <c r="AR38" s="337" t="s">
        <v>526</v>
      </c>
      <c r="AS38" s="344"/>
    </row>
    <row r="39" spans="1:46" ht="13"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92" t="s">
        <v>546</v>
      </c>
      <c r="AL39" s="1193"/>
      <c r="AM39" s="1193"/>
      <c r="AN39" s="1194"/>
      <c r="AO39" s="345">
        <v>-260156</v>
      </c>
      <c r="AP39" s="345">
        <v>-3376</v>
      </c>
      <c r="AQ39" s="346">
        <v>-4140</v>
      </c>
      <c r="AR39" s="347">
        <v>-18.5</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3" t="s">
        <v>547</v>
      </c>
      <c r="AL40" s="1184"/>
      <c r="AM40" s="1184"/>
      <c r="AN40" s="1185"/>
      <c r="AO40" s="345">
        <v>-4760563</v>
      </c>
      <c r="AP40" s="345">
        <v>-61777</v>
      </c>
      <c r="AQ40" s="346">
        <v>-48517</v>
      </c>
      <c r="AR40" s="347">
        <v>27.3</v>
      </c>
      <c r="AS40" s="344"/>
    </row>
    <row r="41" spans="1:46" ht="13"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5" t="s">
        <v>296</v>
      </c>
      <c r="AL41" s="1196"/>
      <c r="AM41" s="1196"/>
      <c r="AN41" s="1197"/>
      <c r="AO41" s="345">
        <v>1706493</v>
      </c>
      <c r="AP41" s="345">
        <v>22145</v>
      </c>
      <c r="AQ41" s="346">
        <v>17509</v>
      </c>
      <c r="AR41" s="347">
        <v>26.5</v>
      </c>
      <c r="AS41" s="344"/>
    </row>
    <row r="42" spans="1:46" ht="13"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548</v>
      </c>
      <c r="AL42" s="295"/>
      <c r="AM42" s="295"/>
      <c r="AN42" s="295"/>
      <c r="AO42" s="295"/>
      <c r="AP42" s="295"/>
      <c r="AQ42" s="321"/>
      <c r="AR42" s="321"/>
      <c r="AS42" s="344"/>
    </row>
    <row r="43" spans="1:46" ht="13"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549</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550</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8" t="s">
        <v>517</v>
      </c>
      <c r="AN49" s="1200" t="s">
        <v>551</v>
      </c>
      <c r="AO49" s="1201"/>
      <c r="AP49" s="1201"/>
      <c r="AQ49" s="1201"/>
      <c r="AR49" s="1202"/>
    </row>
    <row r="50" spans="1:44" ht="13"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9"/>
      <c r="AN50" s="361" t="s">
        <v>552</v>
      </c>
      <c r="AO50" s="362" t="s">
        <v>553</v>
      </c>
      <c r="AP50" s="363" t="s">
        <v>554</v>
      </c>
      <c r="AQ50" s="364" t="s">
        <v>555</v>
      </c>
      <c r="AR50" s="365" t="s">
        <v>556</v>
      </c>
    </row>
    <row r="51" spans="1:44" ht="13"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557</v>
      </c>
      <c r="AL51" s="358"/>
      <c r="AM51" s="366">
        <v>4835835</v>
      </c>
      <c r="AN51" s="367">
        <v>60756</v>
      </c>
      <c r="AO51" s="368">
        <v>-15.1</v>
      </c>
      <c r="AP51" s="369">
        <v>67319</v>
      </c>
      <c r="AQ51" s="370">
        <v>-27</v>
      </c>
      <c r="AR51" s="371">
        <v>11.9</v>
      </c>
    </row>
    <row r="52" spans="1:44" ht="13"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558</v>
      </c>
      <c r="AM52" s="374">
        <v>3317374</v>
      </c>
      <c r="AN52" s="375">
        <v>41679</v>
      </c>
      <c r="AO52" s="376">
        <v>3.8</v>
      </c>
      <c r="AP52" s="377">
        <v>38101</v>
      </c>
      <c r="AQ52" s="378">
        <v>2.4</v>
      </c>
      <c r="AR52" s="379">
        <v>1.4</v>
      </c>
    </row>
    <row r="53" spans="1:44" ht="13"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559</v>
      </c>
      <c r="AL53" s="358"/>
      <c r="AM53" s="366">
        <v>4008352</v>
      </c>
      <c r="AN53" s="367">
        <v>50678</v>
      </c>
      <c r="AO53" s="368">
        <v>-16.600000000000001</v>
      </c>
      <c r="AP53" s="369">
        <v>70615</v>
      </c>
      <c r="AQ53" s="370">
        <v>4.9000000000000004</v>
      </c>
      <c r="AR53" s="371">
        <v>-21.5</v>
      </c>
    </row>
    <row r="54" spans="1:44" ht="13"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558</v>
      </c>
      <c r="AM54" s="374">
        <v>2787267</v>
      </c>
      <c r="AN54" s="375">
        <v>35239</v>
      </c>
      <c r="AO54" s="376">
        <v>-15.5</v>
      </c>
      <c r="AP54" s="377">
        <v>37382</v>
      </c>
      <c r="AQ54" s="378">
        <v>-1.9</v>
      </c>
      <c r="AR54" s="379">
        <v>-13.6</v>
      </c>
    </row>
    <row r="55" spans="1:44" ht="13"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560</v>
      </c>
      <c r="AL55" s="358"/>
      <c r="AM55" s="366">
        <v>4160934</v>
      </c>
      <c r="AN55" s="367">
        <v>53087</v>
      </c>
      <c r="AO55" s="368">
        <v>4.8</v>
      </c>
      <c r="AP55" s="369">
        <v>69185</v>
      </c>
      <c r="AQ55" s="370">
        <v>-2</v>
      </c>
      <c r="AR55" s="371">
        <v>6.8</v>
      </c>
    </row>
    <row r="56" spans="1:44" ht="13"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558</v>
      </c>
      <c r="AM56" s="374">
        <v>2781157</v>
      </c>
      <c r="AN56" s="375">
        <v>35483</v>
      </c>
      <c r="AO56" s="376">
        <v>0.7</v>
      </c>
      <c r="AP56" s="377">
        <v>38519</v>
      </c>
      <c r="AQ56" s="378">
        <v>3</v>
      </c>
      <c r="AR56" s="379">
        <v>-2.2999999999999998</v>
      </c>
    </row>
    <row r="57" spans="1:44" ht="13"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561</v>
      </c>
      <c r="AL57" s="358"/>
      <c r="AM57" s="366">
        <v>5233116</v>
      </c>
      <c r="AN57" s="367">
        <v>67327</v>
      </c>
      <c r="AO57" s="368">
        <v>26.8</v>
      </c>
      <c r="AP57" s="369">
        <v>70166</v>
      </c>
      <c r="AQ57" s="370">
        <v>1.4</v>
      </c>
      <c r="AR57" s="371">
        <v>25.4</v>
      </c>
    </row>
    <row r="58" spans="1:44" ht="13"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558</v>
      </c>
      <c r="AM58" s="374">
        <v>2720778</v>
      </c>
      <c r="AN58" s="375">
        <v>35004</v>
      </c>
      <c r="AO58" s="376">
        <v>-1.3</v>
      </c>
      <c r="AP58" s="377">
        <v>36115</v>
      </c>
      <c r="AQ58" s="378">
        <v>-6.2</v>
      </c>
      <c r="AR58" s="379">
        <v>4.9000000000000004</v>
      </c>
    </row>
    <row r="59" spans="1:44" ht="13"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562</v>
      </c>
      <c r="AL59" s="358"/>
      <c r="AM59" s="366">
        <v>5725146</v>
      </c>
      <c r="AN59" s="367">
        <v>74294</v>
      </c>
      <c r="AO59" s="368">
        <v>10.3</v>
      </c>
      <c r="AP59" s="369">
        <v>70329</v>
      </c>
      <c r="AQ59" s="370">
        <v>0.2</v>
      </c>
      <c r="AR59" s="371">
        <v>10.1</v>
      </c>
    </row>
    <row r="60" spans="1:44" ht="13"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558</v>
      </c>
      <c r="AM60" s="374">
        <v>3245735</v>
      </c>
      <c r="AN60" s="375">
        <v>42119</v>
      </c>
      <c r="AO60" s="376">
        <v>20.3</v>
      </c>
      <c r="AP60" s="377">
        <v>39403</v>
      </c>
      <c r="AQ60" s="378">
        <v>9.1</v>
      </c>
      <c r="AR60" s="379">
        <v>11.2</v>
      </c>
    </row>
    <row r="61" spans="1:44" ht="13"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563</v>
      </c>
      <c r="AL61" s="380"/>
      <c r="AM61" s="381">
        <v>4792677</v>
      </c>
      <c r="AN61" s="382">
        <v>61228</v>
      </c>
      <c r="AO61" s="383">
        <v>2</v>
      </c>
      <c r="AP61" s="384">
        <v>69523</v>
      </c>
      <c r="AQ61" s="385">
        <v>-4.5</v>
      </c>
      <c r="AR61" s="371">
        <v>6.5</v>
      </c>
    </row>
    <row r="62" spans="1:44" ht="13"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558</v>
      </c>
      <c r="AM62" s="374">
        <v>2970462</v>
      </c>
      <c r="AN62" s="375">
        <v>37905</v>
      </c>
      <c r="AO62" s="376">
        <v>1.6</v>
      </c>
      <c r="AP62" s="377">
        <v>37904</v>
      </c>
      <c r="AQ62" s="378">
        <v>1.3</v>
      </c>
      <c r="AR62" s="379">
        <v>0.3</v>
      </c>
    </row>
    <row r="63" spans="1:44" ht="13"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 hidden="1" x14ac:dyDescent="0.2">
      <c r="AK70" s="295"/>
      <c r="AL70" s="295"/>
      <c r="AM70" s="295"/>
      <c r="AN70" s="295"/>
      <c r="AO70" s="295"/>
      <c r="AP70" s="295"/>
      <c r="AQ70" s="295"/>
      <c r="AR70" s="295"/>
    </row>
    <row r="71" spans="1:46" ht="13" hidden="1" x14ac:dyDescent="0.2">
      <c r="AK71" s="295"/>
      <c r="AL71" s="295"/>
      <c r="AM71" s="295"/>
      <c r="AN71" s="295"/>
      <c r="AO71" s="295"/>
      <c r="AP71" s="295"/>
      <c r="AQ71" s="295"/>
      <c r="AR71" s="295"/>
    </row>
    <row r="72" spans="1:46" ht="13" hidden="1" x14ac:dyDescent="0.2">
      <c r="AK72" s="295"/>
      <c r="AL72" s="295"/>
      <c r="AM72" s="295"/>
      <c r="AN72" s="295"/>
      <c r="AO72" s="295"/>
      <c r="AP72" s="295"/>
      <c r="AQ72" s="295"/>
      <c r="AR72" s="295"/>
    </row>
    <row r="73" spans="1:46" ht="13" hidden="1" x14ac:dyDescent="0.2">
      <c r="AK73" s="295"/>
      <c r="AL73" s="295"/>
      <c r="AM73" s="295"/>
      <c r="AN73" s="295"/>
      <c r="AO73" s="295"/>
      <c r="AP73" s="295"/>
      <c r="AQ73" s="295"/>
      <c r="AR73" s="295"/>
    </row>
  </sheetData>
  <sheetProtection algorithmName="SHA-512" hashValue="B7vADwAaoG43o+cp1UbNdyqR/1vRfzdW9iNgin8O2d7/c2RNkla2UaoJIfMGqN9i+IuqeDpuV5yvzGTZtJFX2A==" saltValue="dYY9m/kIIfEgcPFjR0wQZ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531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 x14ac:dyDescent="0.2">
      <c r="B2" s="292"/>
      <c r="DG2" s="292"/>
    </row>
    <row r="3" spans="2:125" ht="13"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 x14ac:dyDescent="0.2"/>
    <row r="5" spans="2:125" ht="13" x14ac:dyDescent="0.2"/>
    <row r="6" spans="2:125" ht="13" x14ac:dyDescent="0.2"/>
    <row r="7" spans="2:125" ht="13" x14ac:dyDescent="0.2"/>
    <row r="8" spans="2:125" ht="13" x14ac:dyDescent="0.2"/>
    <row r="9" spans="2:125" ht="13" x14ac:dyDescent="0.2">
      <c r="DU9" s="292"/>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2"/>
    </row>
    <row r="18" spans="125:125" ht="13" x14ac:dyDescent="0.2"/>
    <row r="19" spans="125:125" ht="13" x14ac:dyDescent="0.2"/>
    <row r="20" spans="125:125" ht="13" x14ac:dyDescent="0.2">
      <c r="DU20" s="292"/>
    </row>
    <row r="21" spans="125:125" ht="13" x14ac:dyDescent="0.2">
      <c r="DU21" s="292"/>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2"/>
    </row>
    <row r="29" spans="125:125" ht="13" x14ac:dyDescent="0.2"/>
    <row r="30" spans="125:125" ht="13" x14ac:dyDescent="0.2"/>
    <row r="31" spans="125:125" ht="13" x14ac:dyDescent="0.2"/>
    <row r="32" spans="125:125" ht="13" x14ac:dyDescent="0.2"/>
    <row r="33" spans="2:125" ht="13" x14ac:dyDescent="0.2">
      <c r="B33" s="292"/>
      <c r="G33" s="292"/>
      <c r="I33" s="292"/>
    </row>
    <row r="34" spans="2:125" ht="13" x14ac:dyDescent="0.2">
      <c r="C34" s="292"/>
      <c r="P34" s="292"/>
      <c r="DE34" s="292"/>
      <c r="DH34" s="292"/>
    </row>
    <row r="35" spans="2:125" ht="13" x14ac:dyDescent="0.2">
      <c r="D35" s="292"/>
      <c r="E35" s="292"/>
      <c r="DG35" s="292"/>
      <c r="DJ35" s="292"/>
      <c r="DP35" s="292"/>
      <c r="DQ35" s="292"/>
      <c r="DR35" s="292"/>
      <c r="DS35" s="292"/>
      <c r="DT35" s="292"/>
      <c r="DU35" s="292"/>
    </row>
    <row r="36" spans="2:125" ht="13"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 x14ac:dyDescent="0.2">
      <c r="DU37" s="292"/>
    </row>
    <row r="38" spans="2:125" ht="13" x14ac:dyDescent="0.2">
      <c r="DT38" s="292"/>
      <c r="DU38" s="292"/>
    </row>
    <row r="39" spans="2:125" ht="13" x14ac:dyDescent="0.2"/>
    <row r="40" spans="2:125" ht="13" x14ac:dyDescent="0.2">
      <c r="DH40" s="292"/>
    </row>
    <row r="41" spans="2:125" ht="13" x14ac:dyDescent="0.2">
      <c r="DE41" s="292"/>
    </row>
    <row r="42" spans="2:125" ht="13" x14ac:dyDescent="0.2">
      <c r="DG42" s="292"/>
      <c r="DJ42" s="292"/>
    </row>
    <row r="43" spans="2:125" ht="13"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 x14ac:dyDescent="0.2">
      <c r="DU44" s="292"/>
    </row>
    <row r="45" spans="2:125" ht="13" x14ac:dyDescent="0.2"/>
    <row r="46" spans="2:125" ht="13" x14ac:dyDescent="0.2"/>
    <row r="47" spans="2:125" ht="13" x14ac:dyDescent="0.2"/>
    <row r="48" spans="2:125" ht="13" x14ac:dyDescent="0.2">
      <c r="DT48" s="292"/>
      <c r="DU48" s="292"/>
    </row>
    <row r="49" spans="120:125" ht="13" x14ac:dyDescent="0.2">
      <c r="DU49" s="292"/>
    </row>
    <row r="50" spans="120:125" ht="13" x14ac:dyDescent="0.2">
      <c r="DU50" s="292"/>
    </row>
    <row r="51" spans="120:125" ht="13" x14ac:dyDescent="0.2">
      <c r="DP51" s="292"/>
      <c r="DQ51" s="292"/>
      <c r="DR51" s="292"/>
      <c r="DS51" s="292"/>
      <c r="DT51" s="292"/>
      <c r="DU51" s="292"/>
    </row>
    <row r="52" spans="120:125" ht="13" x14ac:dyDescent="0.2"/>
    <row r="53" spans="120:125" ht="13" x14ac:dyDescent="0.2"/>
    <row r="54" spans="120:125" ht="13" x14ac:dyDescent="0.2">
      <c r="DU54" s="292"/>
    </row>
    <row r="55" spans="120:125" ht="13" x14ac:dyDescent="0.2"/>
    <row r="56" spans="120:125" ht="13" x14ac:dyDescent="0.2"/>
    <row r="57" spans="120:125" ht="13" x14ac:dyDescent="0.2"/>
    <row r="58" spans="120:125" ht="13" x14ac:dyDescent="0.2">
      <c r="DU58" s="292"/>
    </row>
    <row r="59" spans="120:125" ht="13" x14ac:dyDescent="0.2"/>
    <row r="60" spans="120:125" ht="13" x14ac:dyDescent="0.2"/>
    <row r="61" spans="120:125" ht="13" x14ac:dyDescent="0.2"/>
    <row r="62" spans="120:125" ht="13" x14ac:dyDescent="0.2"/>
    <row r="63" spans="120:125" ht="13" x14ac:dyDescent="0.2">
      <c r="DU63" s="292"/>
    </row>
    <row r="64" spans="120:125" ht="13" x14ac:dyDescent="0.2">
      <c r="DT64" s="292"/>
      <c r="DU64" s="292"/>
    </row>
    <row r="65" spans="123:125" ht="13" x14ac:dyDescent="0.2"/>
    <row r="66" spans="123:125" ht="13" x14ac:dyDescent="0.2"/>
    <row r="67" spans="123:125" ht="13" x14ac:dyDescent="0.2"/>
    <row r="68" spans="123:125" ht="13" x14ac:dyDescent="0.2"/>
    <row r="69" spans="123:125" ht="13" x14ac:dyDescent="0.2">
      <c r="DS69" s="292"/>
      <c r="DT69" s="292"/>
      <c r="DU69" s="292"/>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2"/>
    </row>
    <row r="83" spans="116:125" ht="13" x14ac:dyDescent="0.2">
      <c r="DM83" s="292"/>
      <c r="DN83" s="292"/>
      <c r="DO83" s="292"/>
      <c r="DP83" s="292"/>
      <c r="DQ83" s="292"/>
      <c r="DR83" s="292"/>
      <c r="DS83" s="292"/>
      <c r="DT83" s="292"/>
      <c r="DU83" s="292"/>
    </row>
    <row r="84" spans="116:125" ht="13" x14ac:dyDescent="0.2"/>
    <row r="85" spans="116:125" ht="13" x14ac:dyDescent="0.2"/>
    <row r="86" spans="116:125" ht="13" x14ac:dyDescent="0.2"/>
    <row r="87" spans="116:125" ht="13" x14ac:dyDescent="0.2"/>
    <row r="88" spans="116:125" ht="13" x14ac:dyDescent="0.2">
      <c r="DU88" s="292"/>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565</v>
      </c>
    </row>
    <row r="120" spans="125:125" ht="13.5" hidden="1" customHeight="1" x14ac:dyDescent="0.2"/>
    <row r="121" spans="125:125" ht="13.5" hidden="1" customHeight="1" x14ac:dyDescent="0.2">
      <c r="DU121" s="292"/>
    </row>
  </sheetData>
  <sheetProtection algorithmName="SHA-512" hashValue="S99mdXy9ijJKPGQN8hLjXzy5PWaFN+g8Q+IfAgK61VxXDB6WPM09reLEB9YlryuCi88WQBptGC7d9onsjNs1og==" saltValue="WghQNwFW46Ezt89R8LpH+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531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 x14ac:dyDescent="0.2">
      <c r="B2" s="292"/>
      <c r="T2" s="292"/>
    </row>
    <row r="3" spans="1:125"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2"/>
      <c r="G33" s="292"/>
      <c r="I33" s="292"/>
    </row>
    <row r="34" spans="2:125" ht="13" x14ac:dyDescent="0.2">
      <c r="C34" s="292"/>
      <c r="P34" s="292"/>
      <c r="R34" s="292"/>
      <c r="U34" s="292"/>
    </row>
    <row r="35" spans="2:125" ht="13"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 x14ac:dyDescent="0.2">
      <c r="F36" s="292"/>
      <c r="H36" s="292"/>
      <c r="J36" s="292"/>
      <c r="K36" s="292"/>
      <c r="L36" s="292"/>
      <c r="M36" s="292"/>
      <c r="N36" s="292"/>
      <c r="O36" s="292"/>
      <c r="Q36" s="292"/>
      <c r="S36" s="292"/>
      <c r="V36" s="292"/>
    </row>
    <row r="37" spans="2:125" ht="13" x14ac:dyDescent="0.2"/>
    <row r="38" spans="2:125" ht="13" x14ac:dyDescent="0.2"/>
    <row r="39" spans="2:125" ht="13" x14ac:dyDescent="0.2"/>
    <row r="40" spans="2:125" ht="13" x14ac:dyDescent="0.2">
      <c r="U40" s="292"/>
    </row>
    <row r="41" spans="2:125" ht="13" x14ac:dyDescent="0.2">
      <c r="R41" s="292"/>
    </row>
    <row r="42" spans="2:125" ht="13"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 x14ac:dyDescent="0.2">
      <c r="Q43" s="292"/>
      <c r="S43" s="292"/>
      <c r="V43" s="292"/>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566</v>
      </c>
    </row>
  </sheetData>
  <sheetProtection algorithmName="SHA-512" hashValue="iMlT0pM13NDgMohCO6Ke74bs3ifAxKYVXOI2sTLecF3MDcNj1aI5WpBUEAOGVm7o12uaVLVa6NNOJOQQjTaDxw==" saltValue="2o+IwtAZ8LwDrqz6FCmMy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567</v>
      </c>
      <c r="G46" s="8" t="s">
        <v>568</v>
      </c>
      <c r="H46" s="8" t="s">
        <v>569</v>
      </c>
      <c r="I46" s="8" t="s">
        <v>570</v>
      </c>
      <c r="J46" s="9" t="s">
        <v>571</v>
      </c>
    </row>
    <row r="47" spans="2:10" ht="57.75" customHeight="1" x14ac:dyDescent="0.2">
      <c r="B47" s="10"/>
      <c r="C47" s="1203" t="s">
        <v>3</v>
      </c>
      <c r="D47" s="1203"/>
      <c r="E47" s="1204"/>
      <c r="F47" s="11">
        <v>9.7899999999999991</v>
      </c>
      <c r="G47" s="12">
        <v>11.43</v>
      </c>
      <c r="H47" s="12">
        <v>12.2</v>
      </c>
      <c r="I47" s="12">
        <v>13.63</v>
      </c>
      <c r="J47" s="13">
        <v>13.21</v>
      </c>
    </row>
    <row r="48" spans="2:10" ht="57.75" customHeight="1" x14ac:dyDescent="0.2">
      <c r="B48" s="14"/>
      <c r="C48" s="1205" t="s">
        <v>4</v>
      </c>
      <c r="D48" s="1205"/>
      <c r="E48" s="1206"/>
      <c r="F48" s="15">
        <v>4.34</v>
      </c>
      <c r="G48" s="16">
        <v>3.87</v>
      </c>
      <c r="H48" s="16">
        <v>2.2599999999999998</v>
      </c>
      <c r="I48" s="16">
        <v>1.88</v>
      </c>
      <c r="J48" s="17">
        <v>4.37</v>
      </c>
    </row>
    <row r="49" spans="2:10" ht="57.75" customHeight="1" thickBot="1" x14ac:dyDescent="0.25">
      <c r="B49" s="18"/>
      <c r="C49" s="1207" t="s">
        <v>5</v>
      </c>
      <c r="D49" s="1207"/>
      <c r="E49" s="1208"/>
      <c r="F49" s="19">
        <v>1.01</v>
      </c>
      <c r="G49" s="20" t="s">
        <v>572</v>
      </c>
      <c r="H49" s="20" t="s">
        <v>573</v>
      </c>
      <c r="I49" s="20">
        <v>2.27</v>
      </c>
      <c r="J49" s="21">
        <v>4.3099999999999996</v>
      </c>
    </row>
    <row r="50" spans="2:10" ht="13.5" customHeight="1" x14ac:dyDescent="0.2"/>
  </sheetData>
  <sheetProtection algorithmName="SHA-512" hashValue="rFKZBzTVx2Cd8Ikquqd5w90MBLLrkqRT5MHRebTur6tZFvu1kB82wUvagQR/SGN+Oyoujk4j99zYXHSLxz1Ziw==" saltValue="H2nLzcriJkrp95QHkB/li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2022-03-23T07:05:27Z</cp:lastPrinted>
  <dcterms:modified xsi:type="dcterms:W3CDTF">2022-10-04T04:30:33Z</dcterms:modified>
</cp:coreProperties>
</file>