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oudo_shared\45 用度係\係長\長期継続契約\R4\白衣等賃貸借\公告用\"/>
    </mc:Choice>
  </mc:AlternateContent>
  <bookViews>
    <workbookView xWindow="0" yWindow="0" windowWidth="28800" windowHeight="12210"/>
  </bookViews>
  <sheets>
    <sheet name="入札書（要提出）" sheetId="1" r:id="rId1"/>
    <sheet name="入札書内訳（要提出）" sheetId="2" r:id="rId2"/>
  </sheets>
  <externalReferences>
    <externalReference r:id="rId3"/>
  </externalReferences>
  <definedNames>
    <definedName name="___ABL5">[1]d!#REF!</definedName>
    <definedName name="___ABL50">[1]d!#REF!</definedName>
    <definedName name="___ABL500">[1]d!#REF!</definedName>
    <definedName name="___ABL510">[1]d!#REF!</definedName>
    <definedName name="___ABL520">[1]d!#REF!</definedName>
    <definedName name="___BPH5">[1]d!#REF!</definedName>
    <definedName name="___EML100">[1]d!#REF!</definedName>
    <definedName name="___EML105">[1]d!#REF!</definedName>
    <definedName name="__ABL5">[1]d!#REF!</definedName>
    <definedName name="__ABL50">[1]d!#REF!</definedName>
    <definedName name="__ABL500">[1]d!#REF!</definedName>
    <definedName name="__ABL510">[1]d!#REF!</definedName>
    <definedName name="__ABL520">[1]d!#REF!</definedName>
    <definedName name="__BPH5">[1]d!#REF!</definedName>
    <definedName name="__EML100">[1]d!#REF!</definedName>
    <definedName name="__EML105">[1]d!#REF!</definedName>
    <definedName name="_1ﾏｽﾀｰ一覧_配布用">#REF!</definedName>
    <definedName name="_ABL5">[1]d!#REF!</definedName>
    <definedName name="_ABL50">[1]d!#REF!</definedName>
    <definedName name="_ABL500">[1]d!#REF!</definedName>
    <definedName name="_ABL510">[1]d!#REF!</definedName>
    <definedName name="_ABL520">[1]d!#REF!</definedName>
    <definedName name="_BPH5">[1]d!#REF!</definedName>
    <definedName name="_EML100">[1]d!#REF!</definedName>
    <definedName name="_EML105">[1]d!#REF!</definedName>
    <definedName name="_xlnm._FilterDatabase" localSheetId="1" hidden="1">'入札書内訳（要提出）'!$B$3:$J$39</definedName>
    <definedName name="ABL6XX">[1]d!#REF!</definedName>
    <definedName name="_xlnm.Print_Area" localSheetId="0">'入札書（要提出）'!$A$1:$J$26</definedName>
    <definedName name="_xlnm.Print_Area" localSheetId="1">'入札書内訳（要提出）'!$B$1:$J$47</definedName>
    <definedName name="Print_Area_MI">#REF!</definedName>
    <definedName name="Print_Titles_MI">#REF!</definedName>
    <definedName name="T_ST_SYOKANMST">#REF!</definedName>
    <definedName name="TEST">#REF!</definedName>
    <definedName name="TEST1">#REF!</definedName>
    <definedName name="ち">#REF!</definedName>
    <definedName name="は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3" i="2" l="1"/>
  <c r="H40" i="2"/>
  <c r="D50" i="2" l="1"/>
  <c r="H42" i="2"/>
  <c r="J42" i="2" s="1"/>
  <c r="H41" i="2"/>
  <c r="J41" i="2" s="1"/>
  <c r="J40" i="2"/>
  <c r="H39" i="2"/>
  <c r="J39" i="2" s="1"/>
  <c r="H38" i="2"/>
  <c r="J38" i="2" s="1"/>
  <c r="H37" i="2"/>
  <c r="J37" i="2" s="1"/>
  <c r="H36" i="2"/>
  <c r="J36" i="2" s="1"/>
  <c r="H35" i="2"/>
  <c r="J35" i="2" s="1"/>
  <c r="H34" i="2"/>
  <c r="J34" i="2" s="1"/>
  <c r="H33" i="2"/>
  <c r="J33" i="2" s="1"/>
  <c r="H32" i="2"/>
  <c r="J32" i="2" s="1"/>
  <c r="H31" i="2"/>
  <c r="J31" i="2" s="1"/>
  <c r="H30" i="2"/>
  <c r="J30" i="2" s="1"/>
  <c r="H29" i="2"/>
  <c r="J29" i="2" s="1"/>
  <c r="H28" i="2"/>
  <c r="J28" i="2" s="1"/>
  <c r="H26" i="2"/>
  <c r="J26" i="2" s="1"/>
  <c r="H25" i="2"/>
  <c r="J25" i="2" s="1"/>
  <c r="H23" i="2"/>
  <c r="J23" i="2" s="1"/>
  <c r="J22" i="2"/>
  <c r="J21" i="2"/>
  <c r="J20" i="2"/>
  <c r="J19" i="2"/>
  <c r="J18" i="2"/>
  <c r="J17" i="2"/>
  <c r="J16" i="2"/>
  <c r="J15" i="2"/>
  <c r="H14" i="2"/>
  <c r="J14" i="2" s="1"/>
  <c r="H13" i="2"/>
  <c r="J13" i="2" s="1"/>
  <c r="H12" i="2"/>
  <c r="J12" i="2" s="1"/>
  <c r="H11" i="2"/>
  <c r="J11" i="2" s="1"/>
  <c r="H10" i="2"/>
  <c r="J10" i="2" s="1"/>
  <c r="H9" i="2"/>
  <c r="J9" i="2" s="1"/>
  <c r="H8" i="2"/>
  <c r="J8" i="2" s="1"/>
  <c r="H7" i="2"/>
  <c r="J7" i="2" s="1"/>
  <c r="H6" i="2"/>
  <c r="J6" i="2" s="1"/>
  <c r="J5" i="2"/>
  <c r="H5" i="2"/>
  <c r="H4" i="2"/>
  <c r="J4" i="2" s="1"/>
  <c r="H3" i="2"/>
  <c r="J3" i="2" s="1"/>
</calcChain>
</file>

<file path=xl/sharedStrings.xml><?xml version="1.0" encoding="utf-8"?>
<sst xmlns="http://schemas.openxmlformats.org/spreadsheetml/2006/main" count="159" uniqueCount="75">
  <si>
    <t>入　　　　札　　　　書</t>
    <rPh sb="0" eb="1">
      <t>イ</t>
    </rPh>
    <rPh sb="5" eb="6">
      <t>サツ</t>
    </rPh>
    <rPh sb="9" eb="11">
      <t>ミツモリショ</t>
    </rPh>
    <phoneticPr fontId="4"/>
  </si>
  <si>
    <t>入　　札　　金　　額</t>
    <rPh sb="0" eb="1">
      <t>イ</t>
    </rPh>
    <rPh sb="3" eb="4">
      <t>サツ</t>
    </rPh>
    <rPh sb="6" eb="10">
      <t>キンガク</t>
    </rPh>
    <phoneticPr fontId="4"/>
  </si>
  <si>
    <t>内    訳</t>
    <rPh sb="0" eb="1">
      <t>ウチ</t>
    </rPh>
    <rPh sb="5" eb="6">
      <t>ヤク</t>
    </rPh>
    <phoneticPr fontId="4"/>
  </si>
  <si>
    <t>項　　　目</t>
    <rPh sb="0" eb="1">
      <t>コウ</t>
    </rPh>
    <rPh sb="4" eb="5">
      <t>メ</t>
    </rPh>
    <phoneticPr fontId="4"/>
  </si>
  <si>
    <t>規　格　・　品　質</t>
    <rPh sb="0" eb="1">
      <t>タダシ</t>
    </rPh>
    <rPh sb="2" eb="3">
      <t>カク</t>
    </rPh>
    <rPh sb="6" eb="7">
      <t>シナ</t>
    </rPh>
    <rPh sb="8" eb="9">
      <t>シツ</t>
    </rPh>
    <phoneticPr fontId="4"/>
  </si>
  <si>
    <t>数量</t>
    <rPh sb="0" eb="2">
      <t>スウリョウ</t>
    </rPh>
    <phoneticPr fontId="4"/>
  </si>
  <si>
    <t>呼称</t>
    <rPh sb="0" eb="2">
      <t>コショウ</t>
    </rPh>
    <phoneticPr fontId="4"/>
  </si>
  <si>
    <t>単　　　　価</t>
    <rPh sb="0" eb="6">
      <t>タンカ</t>
    </rPh>
    <phoneticPr fontId="4"/>
  </si>
  <si>
    <t>金　　　　額</t>
    <rPh sb="0" eb="6">
      <t>キンガク</t>
    </rPh>
    <phoneticPr fontId="4"/>
  </si>
  <si>
    <t>　職員用白衣等賃貸借</t>
    <rPh sb="1" eb="4">
      <t>ショクインヨウ</t>
    </rPh>
    <rPh sb="4" eb="6">
      <t>ハクイ</t>
    </rPh>
    <rPh sb="6" eb="7">
      <t>トウ</t>
    </rPh>
    <rPh sb="7" eb="10">
      <t>チンタイシャク</t>
    </rPh>
    <phoneticPr fontId="4"/>
  </si>
  <si>
    <t>　</t>
    <phoneticPr fontId="4"/>
  </si>
  <si>
    <t>　　　　　別紙、単価見積内訳書のとおり</t>
    <rPh sb="5" eb="7">
      <t>ベッシ</t>
    </rPh>
    <rPh sb="8" eb="10">
      <t>タンカ</t>
    </rPh>
    <rPh sb="10" eb="12">
      <t>ミツモリ</t>
    </rPh>
    <rPh sb="12" eb="15">
      <t>ウチワケショ</t>
    </rPh>
    <phoneticPr fontId="4"/>
  </si>
  <si>
    <t>式</t>
    <rPh sb="0" eb="1">
      <t>シキ</t>
    </rPh>
    <phoneticPr fontId="4"/>
  </si>
  <si>
    <t>契約期間</t>
    <rPh sb="0" eb="2">
      <t>ケイヤク</t>
    </rPh>
    <rPh sb="2" eb="4">
      <t>キカン</t>
    </rPh>
    <phoneticPr fontId="4"/>
  </si>
  <si>
    <t>履行場所</t>
    <rPh sb="0" eb="2">
      <t>リコウ</t>
    </rPh>
    <rPh sb="2" eb="4">
      <t>バショ</t>
    </rPh>
    <rPh sb="3" eb="4">
      <t>ニュウジョウ</t>
    </rPh>
    <phoneticPr fontId="4"/>
  </si>
  <si>
    <t>市立福知山市民病院
市立福知山市民病院大江分院</t>
    <rPh sb="0" eb="2">
      <t>シリツ</t>
    </rPh>
    <rPh sb="2" eb="5">
      <t>フクチヤマ</t>
    </rPh>
    <rPh sb="5" eb="7">
      <t>シミン</t>
    </rPh>
    <rPh sb="7" eb="9">
      <t>ビョウイン</t>
    </rPh>
    <rPh sb="10" eb="19">
      <t>シリツフクチヤマシミンビョウイン</t>
    </rPh>
    <rPh sb="19" eb="21">
      <t>オオエ</t>
    </rPh>
    <rPh sb="21" eb="23">
      <t>ブンイン</t>
    </rPh>
    <phoneticPr fontId="4"/>
  </si>
  <si>
    <t>入札条件および福知山市財務規則を承諾のうえ、上記のとおり入札いたします。</t>
    <rPh sb="0" eb="2">
      <t>ニュウサツ</t>
    </rPh>
    <rPh sb="2" eb="4">
      <t>ジョウケン</t>
    </rPh>
    <rPh sb="7" eb="11">
      <t>フクチヤマシ</t>
    </rPh>
    <rPh sb="11" eb="13">
      <t>ザイム</t>
    </rPh>
    <rPh sb="13" eb="15">
      <t>キソク</t>
    </rPh>
    <rPh sb="16" eb="18">
      <t>ショウダク</t>
    </rPh>
    <rPh sb="22" eb="24">
      <t>ジョウキ</t>
    </rPh>
    <rPh sb="28" eb="30">
      <t>ニュウサツ</t>
    </rPh>
    <phoneticPr fontId="4"/>
  </si>
  <si>
    <t>　　　　福知山市病院事業管理者　　様</t>
    <rPh sb="4" eb="6">
      <t>フクチ</t>
    </rPh>
    <rPh sb="6" eb="7">
      <t>ヤマ</t>
    </rPh>
    <rPh sb="7" eb="8">
      <t>シ</t>
    </rPh>
    <rPh sb="8" eb="10">
      <t>ビョウイン</t>
    </rPh>
    <rPh sb="10" eb="12">
      <t>ジギョウ</t>
    </rPh>
    <rPh sb="12" eb="15">
      <t>カンリシャ</t>
    </rPh>
    <rPh sb="17" eb="18">
      <t>サマ</t>
    </rPh>
    <phoneticPr fontId="4"/>
  </si>
  <si>
    <t>住所</t>
    <rPh sb="0" eb="2">
      <t>ジュウショ</t>
    </rPh>
    <phoneticPr fontId="4"/>
  </si>
  <si>
    <t>氏名又は名称</t>
    <rPh sb="0" eb="2">
      <t>シメイ</t>
    </rPh>
    <rPh sb="2" eb="3">
      <t>マタ</t>
    </rPh>
    <rPh sb="4" eb="6">
      <t>メイショウ</t>
    </rPh>
    <phoneticPr fontId="4"/>
  </si>
  <si>
    <t xml:space="preserve">                   印</t>
    <rPh sb="19" eb="20">
      <t>イン</t>
    </rPh>
    <phoneticPr fontId="4"/>
  </si>
  <si>
    <t>備考　　１　　本書は封書にし、表面「○○入札書」、住所氏名を記載し封印すること。</t>
    <rPh sb="0" eb="2">
      <t>ビコウ</t>
    </rPh>
    <rPh sb="7" eb="9">
      <t>ホンショ</t>
    </rPh>
    <rPh sb="10" eb="12">
      <t>フウショ</t>
    </rPh>
    <rPh sb="15" eb="17">
      <t>ヒョウメン</t>
    </rPh>
    <rPh sb="20" eb="23">
      <t>ニュウサツショ</t>
    </rPh>
    <rPh sb="25" eb="27">
      <t>ジュウショ</t>
    </rPh>
    <rPh sb="27" eb="29">
      <t>シメイ</t>
    </rPh>
    <rPh sb="30" eb="32">
      <t>キサイ</t>
    </rPh>
    <rPh sb="33" eb="35">
      <t>フウイン</t>
    </rPh>
    <phoneticPr fontId="4"/>
  </si>
  <si>
    <t>職 員 用 白 衣 等 賃 貸 借 入 札 内 訳 書</t>
    <rPh sb="0" eb="1">
      <t>ショク</t>
    </rPh>
    <rPh sb="2" eb="3">
      <t>イン</t>
    </rPh>
    <rPh sb="4" eb="5">
      <t>ヨウ</t>
    </rPh>
    <rPh sb="6" eb="7">
      <t>シロ</t>
    </rPh>
    <rPh sb="8" eb="9">
      <t>コロモ</t>
    </rPh>
    <rPh sb="10" eb="11">
      <t>トウ</t>
    </rPh>
    <rPh sb="12" eb="13">
      <t>チン</t>
    </rPh>
    <rPh sb="14" eb="15">
      <t>カシ</t>
    </rPh>
    <rPh sb="16" eb="17">
      <t>シャク</t>
    </rPh>
    <rPh sb="18" eb="19">
      <t>イ</t>
    </rPh>
    <rPh sb="20" eb="21">
      <t>サツ</t>
    </rPh>
    <rPh sb="22" eb="23">
      <t>ウチ</t>
    </rPh>
    <rPh sb="24" eb="25">
      <t>ヤク</t>
    </rPh>
    <rPh sb="26" eb="27">
      <t>ショ</t>
    </rPh>
    <phoneticPr fontId="4"/>
  </si>
  <si>
    <t>当該職種</t>
    <rPh sb="0" eb="2">
      <t>トウガイ</t>
    </rPh>
    <rPh sb="2" eb="4">
      <t>ショクシュ</t>
    </rPh>
    <phoneticPr fontId="4"/>
  </si>
  <si>
    <t>性別</t>
    <rPh sb="0" eb="2">
      <t>セイベツ</t>
    </rPh>
    <phoneticPr fontId="4"/>
  </si>
  <si>
    <t>職員
数</t>
    <rPh sb="0" eb="2">
      <t>ショクイン</t>
    </rPh>
    <rPh sb="3" eb="4">
      <t>スウ</t>
    </rPh>
    <phoneticPr fontId="4"/>
  </si>
  <si>
    <t>白衣
区分</t>
    <rPh sb="0" eb="2">
      <t>ハクイ</t>
    </rPh>
    <rPh sb="3" eb="5">
      <t>クブン</t>
    </rPh>
    <phoneticPr fontId="4"/>
  </si>
  <si>
    <t>貸与物品</t>
    <rPh sb="0" eb="2">
      <t>タイヨ</t>
    </rPh>
    <rPh sb="2" eb="4">
      <t>ブッピン</t>
    </rPh>
    <phoneticPr fontId="4"/>
  </si>
  <si>
    <t>看護師</t>
    <rPh sb="0" eb="2">
      <t>カンゴ</t>
    </rPh>
    <rPh sb="2" eb="3">
      <t>シ</t>
    </rPh>
    <phoneticPr fontId="4"/>
  </si>
  <si>
    <t>女</t>
    <rPh sb="0" eb="1">
      <t>オンナ</t>
    </rPh>
    <phoneticPr fontId="4"/>
  </si>
  <si>
    <t>上衣</t>
    <rPh sb="0" eb="2">
      <t>ウワギ</t>
    </rPh>
    <phoneticPr fontId="4"/>
  </si>
  <si>
    <t>5枚/人</t>
    <rPh sb="1" eb="2">
      <t>マイ</t>
    </rPh>
    <rPh sb="3" eb="4">
      <t>ニン</t>
    </rPh>
    <phoneticPr fontId="4"/>
  </si>
  <si>
    <t>ズボン</t>
    <phoneticPr fontId="4"/>
  </si>
  <si>
    <t>男</t>
    <rPh sb="0" eb="1">
      <t>オトコ</t>
    </rPh>
    <phoneticPr fontId="4"/>
  </si>
  <si>
    <t>助手</t>
    <rPh sb="0" eb="2">
      <t>ジョシュ</t>
    </rPh>
    <phoneticPr fontId="4"/>
  </si>
  <si>
    <t>教員</t>
    <rPh sb="0" eb="2">
      <t>キョウイン</t>
    </rPh>
    <phoneticPr fontId="4"/>
  </si>
  <si>
    <t>医師</t>
    <rPh sb="0" eb="2">
      <t>イシ</t>
    </rPh>
    <phoneticPr fontId="4"/>
  </si>
  <si>
    <t>診察衣</t>
    <rPh sb="0" eb="2">
      <t>シンサツ</t>
    </rPh>
    <rPh sb="2" eb="3">
      <t>イ</t>
    </rPh>
    <phoneticPr fontId="4"/>
  </si>
  <si>
    <t>薬剤師</t>
    <rPh sb="0" eb="3">
      <t>ヤクザイシ</t>
    </rPh>
    <phoneticPr fontId="4"/>
  </si>
  <si>
    <t>臨床検査技師</t>
    <rPh sb="0" eb="2">
      <t>リンショウ</t>
    </rPh>
    <rPh sb="2" eb="4">
      <t>ケンサ</t>
    </rPh>
    <rPh sb="4" eb="6">
      <t>ギシ</t>
    </rPh>
    <phoneticPr fontId="4"/>
  </si>
  <si>
    <t>臨床工学技士</t>
    <rPh sb="0" eb="6">
      <t>リンショウコウガクギシ</t>
    </rPh>
    <phoneticPr fontId="4"/>
  </si>
  <si>
    <t>視能訓練士</t>
    <rPh sb="0" eb="5">
      <t>シノウクンレンシ</t>
    </rPh>
    <phoneticPr fontId="4"/>
  </si>
  <si>
    <t>管理栄養士</t>
    <rPh sb="0" eb="5">
      <t>カンリエイヨウシ</t>
    </rPh>
    <phoneticPr fontId="4"/>
  </si>
  <si>
    <t>言語聴覚士</t>
    <rPh sb="0" eb="5">
      <t>ゲンゴチョウカクシ</t>
    </rPh>
    <phoneticPr fontId="4"/>
  </si>
  <si>
    <t>介護福祉士</t>
    <rPh sb="0" eb="2">
      <t>カイゴ</t>
    </rPh>
    <rPh sb="2" eb="5">
      <t>フクシシ</t>
    </rPh>
    <phoneticPr fontId="4"/>
  </si>
  <si>
    <t>入退院支援
　　管理室</t>
    <rPh sb="0" eb="3">
      <t>ニュウタイイン</t>
    </rPh>
    <rPh sb="3" eb="5">
      <t>シエン</t>
    </rPh>
    <rPh sb="8" eb="11">
      <t>カンリシツ</t>
    </rPh>
    <phoneticPr fontId="4"/>
  </si>
  <si>
    <t>マタニティ</t>
    <phoneticPr fontId="4"/>
  </si>
  <si>
    <t>上衣</t>
    <rPh sb="0" eb="2">
      <t>ウワギ</t>
    </rPh>
    <phoneticPr fontId="11"/>
  </si>
  <si>
    <t>3枚/人</t>
    <rPh sb="1" eb="2">
      <t>マイ</t>
    </rPh>
    <rPh sb="3" eb="4">
      <t>ニン</t>
    </rPh>
    <phoneticPr fontId="11"/>
  </si>
  <si>
    <t>ズボン</t>
  </si>
  <si>
    <t>　※　入札単価は、月あたり1枚の価格です。</t>
    <rPh sb="3" eb="5">
      <t>ニュウサツ</t>
    </rPh>
    <rPh sb="5" eb="7">
      <t>タンカ</t>
    </rPh>
    <rPh sb="9" eb="10">
      <t>ツキ</t>
    </rPh>
    <rPh sb="14" eb="15">
      <t>マイ</t>
    </rPh>
    <rPh sb="16" eb="18">
      <t>カカク</t>
    </rPh>
    <phoneticPr fontId="4"/>
  </si>
  <si>
    <t>　※　職員数は概算であり、月あたり枚数は約束する数値ではありません。</t>
    <rPh sb="3" eb="6">
      <t>ショクインスウ</t>
    </rPh>
    <rPh sb="7" eb="9">
      <t>ガイサン</t>
    </rPh>
    <rPh sb="13" eb="14">
      <t>ツキ</t>
    </rPh>
    <rPh sb="17" eb="19">
      <t>マイスウ</t>
    </rPh>
    <rPh sb="20" eb="22">
      <t>ヤクソク</t>
    </rPh>
    <rPh sb="24" eb="26">
      <t>スウチ</t>
    </rPh>
    <phoneticPr fontId="4"/>
  </si>
  <si>
    <t>令和4年4月1日～令和7年3月31日</t>
    <rPh sb="0" eb="2">
      <t>レイワ</t>
    </rPh>
    <rPh sb="3" eb="4">
      <t>ネン</t>
    </rPh>
    <rPh sb="5" eb="6">
      <t>ツキ</t>
    </rPh>
    <rPh sb="7" eb="8">
      <t>ヒ</t>
    </rPh>
    <rPh sb="9" eb="11">
      <t>レイワ</t>
    </rPh>
    <phoneticPr fontId="4"/>
  </si>
  <si>
    <r>
      <t>令和　  　年　</t>
    </r>
    <r>
      <rPr>
        <b/>
        <sz val="12"/>
        <rFont val="ＭＳ Ｐ明朝"/>
        <family val="1"/>
        <charset val="128"/>
      </rPr>
      <t>　</t>
    </r>
    <r>
      <rPr>
        <sz val="12"/>
        <rFont val="ＭＳ Ｐ明朝"/>
        <family val="1"/>
        <charset val="128"/>
      </rPr>
      <t>　月　　　日</t>
    </r>
    <rPh sb="0" eb="2">
      <t>レイワ</t>
    </rPh>
    <rPh sb="6" eb="7">
      <t>ネン</t>
    </rPh>
    <rPh sb="10" eb="11">
      <t>ツキ</t>
    </rPh>
    <rPh sb="14" eb="15">
      <t>ヒ</t>
    </rPh>
    <phoneticPr fontId="4"/>
  </si>
  <si>
    <t>　　　　　２　　入札金額欄には、契約希望金額の１００／１１０に相当する金額を記載すること。</t>
    <rPh sb="8" eb="10">
      <t>ニュウサツ</t>
    </rPh>
    <rPh sb="10" eb="13">
      <t>キンガクラン</t>
    </rPh>
    <rPh sb="16" eb="18">
      <t>ケイヤク</t>
    </rPh>
    <rPh sb="18" eb="20">
      <t>キボウ</t>
    </rPh>
    <rPh sb="20" eb="22">
      <t>キンガク</t>
    </rPh>
    <rPh sb="31" eb="33">
      <t>ソウトウ</t>
    </rPh>
    <rPh sb="35" eb="37">
      <t>キンガク</t>
    </rPh>
    <rPh sb="38" eb="40">
      <t>キサイ</t>
    </rPh>
    <phoneticPr fontId="4"/>
  </si>
  <si>
    <t>9'</t>
    <phoneticPr fontId="4"/>
  </si>
  <si>
    <t>10'</t>
    <phoneticPr fontId="4"/>
  </si>
  <si>
    <t>3ｾｯﾄ/人
又は
5ｾｯﾄ/人
診察衣
か上下ｾｯﾄ</t>
    <rPh sb="5" eb="6">
      <t>ニン</t>
    </rPh>
    <rPh sb="7" eb="8">
      <t>マタ</t>
    </rPh>
    <rPh sb="15" eb="16">
      <t>ヒト</t>
    </rPh>
    <rPh sb="18" eb="21">
      <t>シンサツイ</t>
    </rPh>
    <rPh sb="23" eb="25">
      <t>ジョウゲ</t>
    </rPh>
    <phoneticPr fontId="4"/>
  </si>
  <si>
    <t>診療放射線技師</t>
    <rPh sb="0" eb="2">
      <t>シンリョウ</t>
    </rPh>
    <rPh sb="2" eb="5">
      <t>ホウシャセン</t>
    </rPh>
    <rPh sb="5" eb="7">
      <t>ギシ</t>
    </rPh>
    <phoneticPr fontId="4"/>
  </si>
  <si>
    <t>公認心理士</t>
    <rPh sb="0" eb="2">
      <t>コウニン</t>
    </rPh>
    <rPh sb="2" eb="5">
      <t>シンリシ</t>
    </rPh>
    <phoneticPr fontId="4"/>
  </si>
  <si>
    <t>理学療法士</t>
    <rPh sb="0" eb="2">
      <t>リガク</t>
    </rPh>
    <rPh sb="2" eb="5">
      <t>リョウホウシ</t>
    </rPh>
    <phoneticPr fontId="4"/>
  </si>
  <si>
    <t>作業療法士</t>
    <rPh sb="0" eb="2">
      <t>サギョウ</t>
    </rPh>
    <rPh sb="2" eb="5">
      <t>リョウホウシ</t>
    </rPh>
    <phoneticPr fontId="4"/>
  </si>
  <si>
    <t>医療安全管理室</t>
    <rPh sb="0" eb="2">
      <t>イリョウ</t>
    </rPh>
    <rPh sb="2" eb="4">
      <t>アンゼン</t>
    </rPh>
    <rPh sb="4" eb="6">
      <t>カンリ</t>
    </rPh>
    <rPh sb="6" eb="7">
      <t>シツ</t>
    </rPh>
    <phoneticPr fontId="4"/>
  </si>
  <si>
    <t>感染管理室</t>
    <rPh sb="0" eb="2">
      <t>カンセン</t>
    </rPh>
    <rPh sb="2" eb="4">
      <t>カンリ</t>
    </rPh>
    <rPh sb="4" eb="5">
      <t>シツ</t>
    </rPh>
    <phoneticPr fontId="4"/>
  </si>
  <si>
    <t>27'</t>
    <phoneticPr fontId="4"/>
  </si>
  <si>
    <t>28'</t>
    <phoneticPr fontId="4"/>
  </si>
  <si>
    <t>大江
訪問看護ｽﾃｰｼｮﾝ</t>
    <phoneticPr fontId="4"/>
  </si>
  <si>
    <t>基準
貸与枚数</t>
    <rPh sb="0" eb="2">
      <t>キジュン</t>
    </rPh>
    <rPh sb="3" eb="5">
      <t>タイヨ</t>
    </rPh>
    <rPh sb="5" eb="7">
      <t>マイスウ</t>
    </rPh>
    <phoneticPr fontId="4"/>
  </si>
  <si>
    <t>見込枚数
／月</t>
    <rPh sb="0" eb="2">
      <t>ミコミ</t>
    </rPh>
    <rPh sb="2" eb="4">
      <t>マイスウ</t>
    </rPh>
    <rPh sb="6" eb="7">
      <t>ゲツ</t>
    </rPh>
    <phoneticPr fontId="4"/>
  </si>
  <si>
    <t>　※　契約期間は、令和4年4月1日～令和7年3月31日</t>
    <rPh sb="3" eb="5">
      <t>ケイヤク</t>
    </rPh>
    <rPh sb="5" eb="7">
      <t>キカン</t>
    </rPh>
    <rPh sb="9" eb="11">
      <t>レイワ</t>
    </rPh>
    <rPh sb="12" eb="13">
      <t>ネン</t>
    </rPh>
    <rPh sb="14" eb="15">
      <t>ガツ</t>
    </rPh>
    <rPh sb="16" eb="17">
      <t>ニチ</t>
    </rPh>
    <rPh sb="18" eb="20">
      <t>レイワ</t>
    </rPh>
    <rPh sb="21" eb="22">
      <t>ネン</t>
    </rPh>
    <rPh sb="23" eb="24">
      <t>ガツ</t>
    </rPh>
    <rPh sb="26" eb="27">
      <t>ニチ</t>
    </rPh>
    <phoneticPr fontId="4"/>
  </si>
  <si>
    <t>入札単価
（円・税抜）</t>
    <rPh sb="0" eb="2">
      <t>ニュウサツ</t>
    </rPh>
    <rPh sb="2" eb="4">
      <t>タンカ</t>
    </rPh>
    <rPh sb="6" eb="7">
      <t>エン</t>
    </rPh>
    <rPh sb="8" eb="10">
      <t>ゼイヌ</t>
    </rPh>
    <phoneticPr fontId="4"/>
  </si>
  <si>
    <t>入札金額
（円・税抜）</t>
    <rPh sb="0" eb="2">
      <t>ニュウサツ</t>
    </rPh>
    <rPh sb="2" eb="4">
      <t>キンガク</t>
    </rPh>
    <rPh sb="6" eb="7">
      <t>エン</t>
    </rPh>
    <rPh sb="8" eb="10">
      <t>ゼイヌ</t>
    </rPh>
    <phoneticPr fontId="4"/>
  </si>
  <si>
    <t>　※　貸与物品は、①職種別貸与物品に示すものです。</t>
    <rPh sb="3" eb="5">
      <t>タイヨ</t>
    </rPh>
    <rPh sb="5" eb="7">
      <t>ブッピン</t>
    </rPh>
    <rPh sb="10" eb="13">
      <t>ショクシュベツ</t>
    </rPh>
    <rPh sb="13" eb="15">
      <t>タイヨ</t>
    </rPh>
    <rPh sb="15" eb="17">
      <t>ブッピン</t>
    </rPh>
    <rPh sb="18" eb="19">
      <t>シメ</t>
    </rPh>
    <phoneticPr fontId="4"/>
  </si>
  <si>
    <r>
      <t>　合　　　　　計（月　額）・・・</t>
    </r>
    <r>
      <rPr>
        <b/>
        <sz val="11"/>
        <color rgb="FFFF0000"/>
        <rFont val="ＭＳ 明朝"/>
        <family val="1"/>
        <charset val="128"/>
      </rPr>
      <t>A</t>
    </r>
    <rPh sb="1" eb="2">
      <t>ゴウ</t>
    </rPh>
    <rPh sb="7" eb="8">
      <t>ケイ</t>
    </rPh>
    <rPh sb="9" eb="10">
      <t>ツキ</t>
    </rPh>
    <rPh sb="11" eb="12">
      <t>ガク</t>
    </rPh>
    <phoneticPr fontId="4"/>
  </si>
  <si>
    <r>
      <t>（月額　</t>
    </r>
    <r>
      <rPr>
        <b/>
        <sz val="12"/>
        <color rgb="FFFF0000"/>
        <rFont val="ＭＳ Ｐ明朝"/>
        <family val="1"/>
        <charset val="128"/>
      </rPr>
      <t>A</t>
    </r>
    <r>
      <rPr>
        <sz val="12"/>
        <rFont val="ＭＳ Ｐ明朝"/>
        <family val="1"/>
        <charset val="128"/>
      </rPr>
      <t xml:space="preserve">）￥　　　　　　　　　　　　　　　　　　円 </t>
    </r>
    <rPh sb="1" eb="3">
      <t>ゲツガク</t>
    </rPh>
    <rPh sb="7" eb="8">
      <t>キンガク</t>
    </rPh>
    <rPh sb="25" eb="26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</si>
</sst>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 * #,##0_ ;_ * \-#,##0_ ;_ * &quot;-&quot;_ ;_ @_ "/>
    <numFmt numFmtId="176" formatCode="#,##0_ "/>
    <numFmt numFmtId="177" formatCode="#,##0_);[Red]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2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3"/>
      <name val="ＭＳ Ｐ明朝"/>
      <family val="1"/>
      <charset val="128"/>
    </font>
    <font>
      <sz val="10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64">
    <xf numFmtId="0" fontId="0" fillId="0" borderId="0" xfId="0">
      <alignment vertical="center"/>
    </xf>
    <xf numFmtId="0" fontId="1" fillId="0" borderId="0" xfId="2"/>
    <xf numFmtId="0" fontId="5" fillId="0" borderId="1" xfId="2" applyFont="1" applyBorder="1" applyAlignment="1">
      <alignment horizontal="center" vertical="center"/>
    </xf>
    <xf numFmtId="0" fontId="8" fillId="0" borderId="6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" fillId="0" borderId="0" xfId="2" applyAlignment="1">
      <alignment horizontal="center"/>
    </xf>
    <xf numFmtId="0" fontId="9" fillId="0" borderId="11" xfId="2" applyFont="1" applyBorder="1" applyAlignment="1">
      <alignment horizontal="center" vertical="center" shrinkToFit="1"/>
    </xf>
    <xf numFmtId="176" fontId="7" fillId="0" borderId="12" xfId="2" applyNumberFormat="1" applyFont="1" applyBorder="1" applyAlignment="1">
      <alignment vertical="center"/>
    </xf>
    <xf numFmtId="0" fontId="1" fillId="0" borderId="0" xfId="2" applyFont="1" applyAlignment="1">
      <alignment shrinkToFit="1"/>
    </xf>
    <xf numFmtId="0" fontId="10" fillId="0" borderId="13" xfId="2" applyFont="1" applyBorder="1" applyAlignment="1">
      <alignment horizontal="left" vertical="center"/>
    </xf>
    <xf numFmtId="0" fontId="9" fillId="0" borderId="14" xfId="2" applyFont="1" applyBorder="1" applyAlignment="1">
      <alignment horizontal="center" vertical="center"/>
    </xf>
    <xf numFmtId="0" fontId="9" fillId="0" borderId="13" xfId="2" applyFont="1" applyBorder="1" applyAlignment="1">
      <alignment horizontal="left" vertical="center"/>
    </xf>
    <xf numFmtId="0" fontId="9" fillId="0" borderId="15" xfId="2" applyFont="1" applyBorder="1" applyAlignment="1">
      <alignment horizontal="left" vertical="center"/>
    </xf>
    <xf numFmtId="0" fontId="9" fillId="0" borderId="14" xfId="2" applyFont="1" applyBorder="1" applyAlignment="1">
      <alignment horizontal="left" vertical="center"/>
    </xf>
    <xf numFmtId="0" fontId="9" fillId="0" borderId="16" xfId="2" applyFont="1" applyBorder="1" applyAlignment="1">
      <alignment horizontal="center" vertical="center" shrinkToFit="1"/>
    </xf>
    <xf numFmtId="176" fontId="7" fillId="0" borderId="17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 shrinkToFit="1"/>
    </xf>
    <xf numFmtId="0" fontId="8" fillId="0" borderId="14" xfId="2" applyFont="1" applyBorder="1" applyAlignment="1">
      <alignment horizontal="center" vertical="center" shrinkToFit="1"/>
    </xf>
    <xf numFmtId="0" fontId="8" fillId="0" borderId="16" xfId="2" applyFont="1" applyBorder="1" applyAlignment="1">
      <alignment horizontal="center" vertical="center" shrinkToFit="1"/>
    </xf>
    <xf numFmtId="0" fontId="1" fillId="0" borderId="0" xfId="2" applyAlignment="1">
      <alignment shrinkToFit="1"/>
    </xf>
    <xf numFmtId="0" fontId="8" fillId="0" borderId="18" xfId="2" applyFont="1" applyBorder="1" applyAlignment="1">
      <alignment vertical="center"/>
    </xf>
    <xf numFmtId="0" fontId="8" fillId="0" borderId="18" xfId="2" applyFont="1" applyBorder="1" applyAlignment="1">
      <alignment horizontal="center" vertical="center"/>
    </xf>
    <xf numFmtId="176" fontId="7" fillId="0" borderId="22" xfId="2" applyNumberFormat="1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7" fillId="0" borderId="26" xfId="2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7" fillId="0" borderId="27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distributed" vertical="center"/>
    </xf>
    <xf numFmtId="0" fontId="7" fillId="0" borderId="28" xfId="2" applyFont="1" applyBorder="1"/>
    <xf numFmtId="0" fontId="7" fillId="0" borderId="1" xfId="2" applyFont="1" applyBorder="1" applyAlignment="1">
      <alignment horizontal="center"/>
    </xf>
    <xf numFmtId="0" fontId="7" fillId="0" borderId="1" xfId="2" applyFont="1" applyBorder="1"/>
    <xf numFmtId="0" fontId="7" fillId="0" borderId="29" xfId="2" applyFont="1" applyBorder="1"/>
    <xf numFmtId="0" fontId="9" fillId="0" borderId="0" xfId="0" applyFont="1" applyAlignment="1"/>
    <xf numFmtId="0" fontId="9" fillId="0" borderId="0" xfId="2" applyFont="1"/>
    <xf numFmtId="0" fontId="14" fillId="2" borderId="0" xfId="0" applyFont="1" applyFill="1" applyAlignment="1">
      <alignment vertical="center"/>
    </xf>
    <xf numFmtId="0" fontId="14" fillId="2" borderId="0" xfId="0" applyFont="1" applyFill="1">
      <alignment vertical="center"/>
    </xf>
    <xf numFmtId="0" fontId="14" fillId="2" borderId="0" xfId="0" applyFont="1" applyFill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 shrinkToFit="1"/>
    </xf>
    <xf numFmtId="0" fontId="14" fillId="0" borderId="30" xfId="0" applyFont="1" applyFill="1" applyBorder="1" applyAlignment="1">
      <alignment horizontal="center" vertical="center"/>
    </xf>
    <xf numFmtId="41" fontId="14" fillId="0" borderId="31" xfId="0" applyNumberFormat="1" applyFont="1" applyFill="1" applyBorder="1" applyAlignment="1">
      <alignment horizontal="left" vertical="center"/>
    </xf>
    <xf numFmtId="41" fontId="14" fillId="2" borderId="30" xfId="0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/>
    </xf>
    <xf numFmtId="41" fontId="14" fillId="0" borderId="33" xfId="0" applyNumberFormat="1" applyFont="1" applyFill="1" applyBorder="1">
      <alignment vertical="center"/>
    </xf>
    <xf numFmtId="41" fontId="14" fillId="2" borderId="32" xfId="0" applyNumberFormat="1" applyFont="1" applyFill="1" applyBorder="1" applyAlignment="1">
      <alignment horizontal="center" vertical="center" wrapText="1"/>
    </xf>
    <xf numFmtId="41" fontId="14" fillId="2" borderId="5" xfId="0" applyNumberFormat="1" applyFont="1" applyFill="1" applyBorder="1" applyAlignment="1">
      <alignment horizontal="center" vertical="center"/>
    </xf>
    <xf numFmtId="41" fontId="14" fillId="0" borderId="31" xfId="0" applyNumberFormat="1" applyFont="1" applyFill="1" applyBorder="1" applyAlignment="1">
      <alignment vertical="center"/>
    </xf>
    <xf numFmtId="0" fontId="14" fillId="0" borderId="35" xfId="0" applyFont="1" applyFill="1" applyBorder="1" applyAlignment="1">
      <alignment horizontal="center" vertical="center"/>
    </xf>
    <xf numFmtId="41" fontId="14" fillId="0" borderId="36" xfId="0" applyNumberFormat="1" applyFont="1" applyFill="1" applyBorder="1">
      <alignment vertical="center"/>
    </xf>
    <xf numFmtId="41" fontId="14" fillId="2" borderId="35" xfId="0" applyNumberFormat="1" applyFont="1" applyFill="1" applyBorder="1" applyAlignment="1">
      <alignment horizontal="center" vertical="center" wrapText="1"/>
    </xf>
    <xf numFmtId="41" fontId="14" fillId="0" borderId="23" xfId="0" applyNumberFormat="1" applyFont="1" applyFill="1" applyBorder="1" applyAlignment="1">
      <alignment horizontal="left" vertical="center" shrinkToFit="1"/>
    </xf>
    <xf numFmtId="41" fontId="14" fillId="0" borderId="26" xfId="0" applyNumberFormat="1" applyFont="1" applyFill="1" applyBorder="1" applyAlignment="1">
      <alignment horizontal="left" vertical="center" shrinkToFit="1"/>
    </xf>
    <xf numFmtId="41" fontId="14" fillId="0" borderId="23" xfId="0" applyNumberFormat="1" applyFont="1" applyFill="1" applyBorder="1" applyAlignment="1">
      <alignment vertical="center" shrinkToFit="1"/>
    </xf>
    <xf numFmtId="41" fontId="14" fillId="0" borderId="26" xfId="0" applyNumberFormat="1" applyFont="1" applyFill="1" applyBorder="1" applyAlignment="1">
      <alignment vertical="center" shrinkToFit="1"/>
    </xf>
    <xf numFmtId="0" fontId="14" fillId="0" borderId="37" xfId="0" applyFont="1" applyFill="1" applyBorder="1" applyAlignment="1">
      <alignment horizontal="center" vertical="center"/>
    </xf>
    <xf numFmtId="41" fontId="14" fillId="0" borderId="38" xfId="0" applyNumberFormat="1" applyFont="1" applyFill="1" applyBorder="1">
      <alignment vertical="center"/>
    </xf>
    <xf numFmtId="41" fontId="14" fillId="2" borderId="37" xfId="0" applyNumberFormat="1" applyFont="1" applyFill="1" applyBorder="1" applyAlignment="1">
      <alignment horizontal="center" vertical="center" wrapText="1"/>
    </xf>
    <xf numFmtId="41" fontId="14" fillId="0" borderId="31" xfId="0" applyNumberFormat="1" applyFont="1" applyFill="1" applyBorder="1">
      <alignment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vertical="center" shrinkToFit="1"/>
    </xf>
    <xf numFmtId="41" fontId="14" fillId="0" borderId="30" xfId="0" applyNumberFormat="1" applyFont="1" applyFill="1" applyBorder="1" applyAlignment="1">
      <alignment horizontal="center" vertical="center" wrapText="1"/>
    </xf>
    <xf numFmtId="41" fontId="14" fillId="0" borderId="32" xfId="0" applyNumberFormat="1" applyFont="1" applyFill="1" applyBorder="1" applyAlignment="1">
      <alignment horizontal="center" vertical="center" wrapText="1"/>
    </xf>
    <xf numFmtId="41" fontId="14" fillId="0" borderId="23" xfId="0" applyNumberFormat="1" applyFont="1" applyFill="1" applyBorder="1" applyAlignment="1">
      <alignment horizontal="left" vertical="center"/>
    </xf>
    <xf numFmtId="41" fontId="14" fillId="0" borderId="35" xfId="0" applyNumberFormat="1" applyFont="1" applyFill="1" applyBorder="1" applyAlignment="1">
      <alignment horizontal="center" vertical="center" wrapText="1"/>
    </xf>
    <xf numFmtId="41" fontId="14" fillId="0" borderId="37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 shrinkToFit="1"/>
    </xf>
    <xf numFmtId="177" fontId="14" fillId="0" borderId="0" xfId="0" applyNumberFormat="1" applyFont="1" applyFill="1" applyBorder="1" applyAlignment="1">
      <alignment vertical="center" shrinkToFit="1"/>
    </xf>
    <xf numFmtId="176" fontId="14" fillId="0" borderId="0" xfId="1" applyNumberFormat="1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 shrinkToFit="1"/>
    </xf>
    <xf numFmtId="41" fontId="14" fillId="0" borderId="0" xfId="0" applyNumberFormat="1" applyFont="1" applyFill="1" applyBorder="1">
      <alignment vertical="center"/>
    </xf>
    <xf numFmtId="41" fontId="14" fillId="0" borderId="0" xfId="0" applyNumberFormat="1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 wrapText="1" shrinkToFit="1"/>
    </xf>
    <xf numFmtId="41" fontId="14" fillId="3" borderId="30" xfId="0" applyNumberFormat="1" applyFont="1" applyFill="1" applyBorder="1" applyAlignment="1">
      <alignment horizontal="center" vertical="center" wrapText="1"/>
    </xf>
    <xf numFmtId="41" fontId="14" fillId="3" borderId="32" xfId="0" applyNumberFormat="1" applyFont="1" applyFill="1" applyBorder="1" applyAlignment="1">
      <alignment horizontal="center" vertical="center" wrapText="1"/>
    </xf>
    <xf numFmtId="41" fontId="14" fillId="3" borderId="35" xfId="0" applyNumberFormat="1" applyFont="1" applyFill="1" applyBorder="1" applyAlignment="1">
      <alignment horizontal="center" vertical="center" wrapText="1"/>
    </xf>
    <xf numFmtId="41" fontId="14" fillId="3" borderId="37" xfId="0" applyNumberFormat="1" applyFont="1" applyFill="1" applyBorder="1" applyAlignment="1">
      <alignment horizontal="center" vertical="center" wrapText="1"/>
    </xf>
    <xf numFmtId="176" fontId="14" fillId="2" borderId="0" xfId="0" applyNumberFormat="1" applyFont="1" applyFill="1" applyBorder="1" applyAlignment="1">
      <alignment vertical="center" wrapText="1"/>
    </xf>
    <xf numFmtId="0" fontId="2" fillId="0" borderId="0" xfId="2" applyFont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176" fontId="7" fillId="0" borderId="2" xfId="2" applyNumberFormat="1" applyFont="1" applyBorder="1" applyAlignment="1">
      <alignment horizontal="center" vertical="center"/>
    </xf>
    <xf numFmtId="176" fontId="7" fillId="0" borderId="3" xfId="2" applyNumberFormat="1" applyFont="1" applyBorder="1" applyAlignment="1">
      <alignment horizontal="center" vertical="center"/>
    </xf>
    <xf numFmtId="176" fontId="7" fillId="0" borderId="4" xfId="2" applyNumberFormat="1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 textRotation="255" wrapText="1"/>
    </xf>
    <xf numFmtId="0" fontId="9" fillId="0" borderId="7" xfId="2" applyFont="1" applyBorder="1" applyAlignment="1">
      <alignment horizontal="center" vertical="center" textRotation="255" wrapText="1"/>
    </xf>
    <xf numFmtId="0" fontId="9" fillId="0" borderId="18" xfId="2" applyFont="1" applyBorder="1" applyAlignment="1">
      <alignment horizontal="center" vertical="center" textRotation="255" wrapText="1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10" fillId="0" borderId="8" xfId="2" applyFont="1" applyBorder="1" applyAlignment="1">
      <alignment horizontal="left" vertical="center" shrinkToFit="1"/>
    </xf>
    <xf numFmtId="0" fontId="10" fillId="0" borderId="9" xfId="2" applyFont="1" applyBorder="1" applyAlignment="1">
      <alignment horizontal="left" vertical="center" shrinkToFit="1"/>
    </xf>
    <xf numFmtId="0" fontId="10" fillId="0" borderId="10" xfId="2" applyFont="1" applyBorder="1" applyAlignment="1">
      <alignment horizontal="left" vertical="center" shrinkToFit="1"/>
    </xf>
    <xf numFmtId="0" fontId="9" fillId="0" borderId="13" xfId="2" applyFont="1" applyBorder="1" applyAlignment="1">
      <alignment horizontal="left" vertical="center" shrinkToFit="1"/>
    </xf>
    <xf numFmtId="0" fontId="9" fillId="0" borderId="14" xfId="2" applyFont="1" applyBorder="1" applyAlignment="1">
      <alignment horizontal="left" vertical="center" shrinkToFit="1"/>
    </xf>
    <xf numFmtId="0" fontId="9" fillId="0" borderId="13" xfId="2" applyFont="1" applyBorder="1" applyAlignment="1">
      <alignment vertical="center" shrinkToFit="1"/>
    </xf>
    <xf numFmtId="0" fontId="9" fillId="0" borderId="15" xfId="2" applyFont="1" applyBorder="1" applyAlignment="1">
      <alignment vertical="center" shrinkToFit="1"/>
    </xf>
    <xf numFmtId="0" fontId="9" fillId="0" borderId="14" xfId="2" applyFont="1" applyBorder="1" applyAlignment="1">
      <alignment vertical="center" shrinkToFit="1"/>
    </xf>
    <xf numFmtId="0" fontId="9" fillId="0" borderId="13" xfId="2" applyFont="1" applyBorder="1" applyAlignment="1">
      <alignment horizontal="distributed" vertical="center" shrinkToFit="1"/>
    </xf>
    <xf numFmtId="0" fontId="9" fillId="0" borderId="14" xfId="2" applyFont="1" applyBorder="1" applyAlignment="1">
      <alignment horizontal="distributed" vertical="center" shrinkToFit="1"/>
    </xf>
    <xf numFmtId="0" fontId="7" fillId="0" borderId="24" xfId="2" applyFont="1" applyBorder="1" applyAlignment="1">
      <alignment vertical="center"/>
    </xf>
    <xf numFmtId="0" fontId="7" fillId="0" borderId="25" xfId="2" applyFont="1" applyBorder="1" applyAlignment="1">
      <alignment vertical="center"/>
    </xf>
    <xf numFmtId="0" fontId="11" fillId="0" borderId="13" xfId="2" applyFont="1" applyBorder="1" applyAlignment="1">
      <alignment horizontal="distributed" vertical="center" shrinkToFit="1"/>
    </xf>
    <xf numFmtId="0" fontId="11" fillId="0" borderId="14" xfId="2" applyFont="1" applyBorder="1" applyAlignment="1">
      <alignment horizontal="distributed" vertical="center" shrinkToFit="1"/>
    </xf>
    <xf numFmtId="0" fontId="8" fillId="0" borderId="13" xfId="2" applyFont="1" applyBorder="1" applyAlignment="1">
      <alignment vertical="center" shrinkToFit="1"/>
    </xf>
    <xf numFmtId="0" fontId="8" fillId="0" borderId="15" xfId="2" applyFont="1" applyBorder="1" applyAlignment="1">
      <alignment vertical="center" shrinkToFit="1"/>
    </xf>
    <xf numFmtId="0" fontId="8" fillId="0" borderId="14" xfId="2" applyFont="1" applyBorder="1" applyAlignment="1">
      <alignment vertical="center" shrinkToFit="1"/>
    </xf>
    <xf numFmtId="0" fontId="7" fillId="0" borderId="19" xfId="2" applyFont="1" applyBorder="1" applyAlignment="1">
      <alignment horizontal="left" vertical="center"/>
    </xf>
    <xf numFmtId="0" fontId="7" fillId="0" borderId="20" xfId="2" applyFont="1" applyBorder="1" applyAlignment="1">
      <alignment horizontal="left" vertical="center"/>
    </xf>
    <xf numFmtId="0" fontId="7" fillId="0" borderId="21" xfId="2" applyFont="1" applyBorder="1" applyAlignment="1">
      <alignment horizontal="left" vertical="center"/>
    </xf>
    <xf numFmtId="58" fontId="7" fillId="0" borderId="2" xfId="2" applyNumberFormat="1" applyFont="1" applyBorder="1" applyAlignment="1">
      <alignment horizontal="center" vertical="center" shrinkToFit="1"/>
    </xf>
    <xf numFmtId="58" fontId="7" fillId="0" borderId="3" xfId="2" applyNumberFormat="1" applyFont="1" applyBorder="1" applyAlignment="1">
      <alignment horizontal="center" vertical="center" shrinkToFit="1"/>
    </xf>
    <xf numFmtId="58" fontId="7" fillId="0" borderId="4" xfId="2" applyNumberFormat="1" applyFont="1" applyBorder="1" applyAlignment="1">
      <alignment horizontal="center" vertical="center" shrinkToFit="1"/>
    </xf>
    <xf numFmtId="0" fontId="7" fillId="0" borderId="3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 shrinkToFit="1"/>
    </xf>
    <xf numFmtId="0" fontId="7" fillId="0" borderId="4" xfId="2" applyFont="1" applyBorder="1" applyAlignment="1">
      <alignment horizontal="center" vertical="center" shrinkToFit="1"/>
    </xf>
    <xf numFmtId="0" fontId="7" fillId="0" borderId="0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1" xfId="2" applyFont="1" applyBorder="1"/>
    <xf numFmtId="0" fontId="9" fillId="0" borderId="0" xfId="2" applyFont="1" applyBorder="1" applyAlignment="1">
      <alignment horizontal="distributed" vertical="center"/>
    </xf>
    <xf numFmtId="41" fontId="14" fillId="2" borderId="0" xfId="0" applyNumberFormat="1" applyFont="1" applyFill="1" applyAlignment="1">
      <alignment horizontal="center" vertical="center"/>
    </xf>
    <xf numFmtId="41" fontId="14" fillId="2" borderId="5" xfId="0" applyNumberFormat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41" fontId="14" fillId="0" borderId="5" xfId="0" applyNumberFormat="1" applyFont="1" applyFill="1" applyBorder="1" applyAlignment="1">
      <alignment horizontal="center" vertical="center" wrapText="1"/>
    </xf>
    <xf numFmtId="41" fontId="14" fillId="0" borderId="34" xfId="0" applyNumberFormat="1" applyFont="1" applyFill="1" applyBorder="1" applyAlignment="1">
      <alignment horizontal="center" vertical="center" wrapText="1"/>
    </xf>
    <xf numFmtId="41" fontId="14" fillId="3" borderId="5" xfId="0" applyNumberFormat="1" applyFont="1" applyFill="1" applyBorder="1" applyAlignment="1">
      <alignment horizontal="center" vertical="center" wrapText="1"/>
    </xf>
    <xf numFmtId="41" fontId="14" fillId="3" borderId="34" xfId="0" applyNumberFormat="1" applyFont="1" applyFill="1" applyBorder="1" applyAlignment="1">
      <alignment horizontal="center" vertical="center" wrapText="1"/>
    </xf>
    <xf numFmtId="41" fontId="14" fillId="2" borderId="30" xfId="0" applyNumberFormat="1" applyFont="1" applyFill="1" applyBorder="1" applyAlignment="1">
      <alignment horizontal="center" vertical="center" wrapText="1"/>
    </xf>
    <xf numFmtId="41" fontId="14" fillId="2" borderId="35" xfId="0" applyNumberFormat="1" applyFont="1" applyFill="1" applyBorder="1" applyAlignment="1">
      <alignment horizontal="center" vertical="center" wrapText="1"/>
    </xf>
    <xf numFmtId="41" fontId="14" fillId="0" borderId="5" xfId="0" applyNumberFormat="1" applyFont="1" applyFill="1" applyBorder="1" applyAlignment="1">
      <alignment horizontal="center" vertical="center" shrinkToFit="1"/>
    </xf>
    <xf numFmtId="0" fontId="14" fillId="0" borderId="18" xfId="0" applyFont="1" applyFill="1" applyBorder="1" applyAlignment="1">
      <alignment horizontal="center" vertical="center" shrinkToFit="1"/>
    </xf>
    <xf numFmtId="41" fontId="14" fillId="0" borderId="5" xfId="0" applyNumberFormat="1" applyFont="1" applyFill="1" applyBorder="1" applyAlignment="1">
      <alignment horizontal="left" vertical="center" shrinkToFit="1"/>
    </xf>
    <xf numFmtId="0" fontId="14" fillId="0" borderId="18" xfId="0" applyFont="1" applyFill="1" applyBorder="1" applyAlignment="1">
      <alignment horizontal="left" vertical="center" shrinkToFit="1"/>
    </xf>
    <xf numFmtId="41" fontId="14" fillId="0" borderId="5" xfId="0" applyNumberFormat="1" applyFont="1" applyFill="1" applyBorder="1" applyAlignment="1">
      <alignment horizontal="left" vertical="center" wrapText="1" shrinkToFit="1"/>
    </xf>
    <xf numFmtId="0" fontId="14" fillId="0" borderId="5" xfId="0" applyFont="1" applyFill="1" applyBorder="1" applyAlignment="1">
      <alignment horizontal="left" vertical="center" wrapText="1" shrinkToFit="1"/>
    </xf>
    <xf numFmtId="0" fontId="0" fillId="0" borderId="18" xfId="0" applyFill="1" applyBorder="1" applyAlignment="1">
      <alignment horizontal="left" vertical="center" shrinkToFit="1"/>
    </xf>
    <xf numFmtId="41" fontId="14" fillId="0" borderId="33" xfId="0" applyNumberFormat="1" applyFont="1" applyFill="1" applyBorder="1" applyAlignment="1">
      <alignment vertical="center"/>
    </xf>
    <xf numFmtId="0" fontId="14" fillId="0" borderId="39" xfId="0" applyFont="1" applyFill="1" applyBorder="1" applyAlignment="1">
      <alignment vertical="center"/>
    </xf>
    <xf numFmtId="0" fontId="14" fillId="0" borderId="7" xfId="0" applyFont="1" applyFill="1" applyBorder="1" applyAlignment="1">
      <alignment horizontal="center" vertical="center" shrinkToFit="1"/>
    </xf>
    <xf numFmtId="0" fontId="14" fillId="0" borderId="5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41" fontId="14" fillId="0" borderId="23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 wrapText="1" shrinkToFit="1"/>
    </xf>
    <xf numFmtId="0" fontId="14" fillId="0" borderId="18" xfId="0" applyFont="1" applyFill="1" applyBorder="1" applyAlignment="1">
      <alignment vertical="center" wrapText="1" shrinkToFit="1"/>
    </xf>
    <xf numFmtId="41" fontId="14" fillId="0" borderId="18" xfId="0" applyNumberFormat="1" applyFont="1" applyFill="1" applyBorder="1" applyAlignment="1">
      <alignment horizontal="center" vertical="center" shrinkToFit="1"/>
    </xf>
    <xf numFmtId="0" fontId="14" fillId="0" borderId="7" xfId="0" applyFont="1" applyFill="1" applyBorder="1" applyAlignment="1">
      <alignment horizontal="left" vertical="center" shrinkToFit="1"/>
    </xf>
    <xf numFmtId="0" fontId="13" fillId="2" borderId="0" xfId="0" applyFont="1" applyFill="1" applyAlignment="1">
      <alignment horizontal="center" vertical="center"/>
    </xf>
    <xf numFmtId="41" fontId="14" fillId="0" borderId="7" xfId="0" applyNumberFormat="1" applyFont="1" applyFill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shrinkToFit="1"/>
    </xf>
    <xf numFmtId="0" fontId="14" fillId="0" borderId="42" xfId="0" applyFont="1" applyFill="1" applyBorder="1" applyAlignment="1">
      <alignment horizontal="center" vertical="center" shrinkToFit="1"/>
    </xf>
    <xf numFmtId="176" fontId="17" fillId="2" borderId="40" xfId="0" applyNumberFormat="1" applyFont="1" applyFill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externalLink" Target="externalLinks/externalLink1.xml" />
  <Relationship Id="rId7" Type="http://schemas.openxmlformats.org/officeDocument/2006/relationships/calcChain" Target="calcChain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haredStrings" Target="sharedStrings.xml" />
  <Relationship Id="rId5" Type="http://schemas.openxmlformats.org/officeDocument/2006/relationships/styles" Target="styles.xml" />
  <Relationship Id="rId4" Type="http://schemas.openxmlformats.org/officeDocument/2006/relationships/theme" Target="theme/theme1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ｺｽﾄ"/>
      <sheetName val="Default"/>
      <sheetName val="Prices"/>
      <sheetName val="ﾊﾟﾗﾒｰﾀ"/>
      <sheetName val="導入実績"/>
      <sheetName val="比較表"/>
      <sheetName val="測定ﾊﾟﾗﾒｰﾀ"/>
      <sheetName val="保険点数"/>
      <sheetName val="血液ガス"/>
      <sheetName val="選定委員会提出"/>
      <sheetName val="Sheet1"/>
      <sheetName val="Sheet2"/>
      <sheetName val="Sheet3"/>
      <sheetName val="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zoomScaleNormal="100" workbookViewId="0">
      <selection activeCell="N8" sqref="N8"/>
    </sheetView>
  </sheetViews>
  <sheetFormatPr defaultRowHeight="23.1" customHeight="1" x14ac:dyDescent="0.15"/>
  <cols>
    <col min="1" max="1" width="3.625" style="1" customWidth="1"/>
    <col min="2" max="2" width="9.875" style="1" customWidth="1"/>
    <col min="3" max="3" width="12" style="1" customWidth="1"/>
    <col min="4" max="4" width="8.25" style="1" customWidth="1"/>
    <col min="5" max="5" width="13.125" style="1" customWidth="1"/>
    <col min="6" max="6" width="1.5" style="1" customWidth="1"/>
    <col min="7" max="8" width="4.125" style="1" customWidth="1"/>
    <col min="9" max="9" width="12.75" style="1" customWidth="1"/>
    <col min="10" max="10" width="16.625" style="1" customWidth="1"/>
    <col min="11" max="16384" width="9" style="1"/>
  </cols>
  <sheetData>
    <row r="1" spans="1:10" ht="40.5" customHeight="1" x14ac:dyDescent="0.1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ht="12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58.5" customHeight="1" x14ac:dyDescent="0.15">
      <c r="A3" s="89" t="s">
        <v>1</v>
      </c>
      <c r="B3" s="90"/>
      <c r="C3" s="90"/>
      <c r="D3" s="91"/>
      <c r="E3" s="92" t="s">
        <v>74</v>
      </c>
      <c r="F3" s="93"/>
      <c r="G3" s="93"/>
      <c r="H3" s="93"/>
      <c r="I3" s="93"/>
      <c r="J3" s="94"/>
    </row>
    <row r="4" spans="1:10" s="6" customFormat="1" ht="32.25" customHeight="1" x14ac:dyDescent="0.15">
      <c r="A4" s="95" t="s">
        <v>2</v>
      </c>
      <c r="B4" s="98" t="s">
        <v>3</v>
      </c>
      <c r="C4" s="99"/>
      <c r="D4" s="100" t="s">
        <v>4</v>
      </c>
      <c r="E4" s="100"/>
      <c r="F4" s="98"/>
      <c r="G4" s="3" t="s">
        <v>5</v>
      </c>
      <c r="H4" s="4" t="s">
        <v>6</v>
      </c>
      <c r="I4" s="5" t="s">
        <v>7</v>
      </c>
      <c r="J4" s="5" t="s">
        <v>8</v>
      </c>
    </row>
    <row r="5" spans="1:10" s="9" customFormat="1" ht="39" customHeight="1" x14ac:dyDescent="0.15">
      <c r="A5" s="96"/>
      <c r="B5" s="101" t="s">
        <v>9</v>
      </c>
      <c r="C5" s="102"/>
      <c r="D5" s="102"/>
      <c r="E5" s="102"/>
      <c r="F5" s="103"/>
      <c r="G5" s="7"/>
      <c r="H5" s="7"/>
      <c r="I5" s="8"/>
      <c r="J5" s="8" t="s">
        <v>10</v>
      </c>
    </row>
    <row r="6" spans="1:10" s="9" customFormat="1" ht="35.25" customHeight="1" x14ac:dyDescent="0.15">
      <c r="A6" s="96"/>
      <c r="B6" s="10" t="s">
        <v>11</v>
      </c>
      <c r="C6" s="11"/>
      <c r="D6" s="12"/>
      <c r="E6" s="13"/>
      <c r="F6" s="14"/>
      <c r="G6" s="15">
        <v>1</v>
      </c>
      <c r="H6" s="15" t="s">
        <v>12</v>
      </c>
      <c r="I6" s="16"/>
      <c r="J6" s="16"/>
    </row>
    <row r="7" spans="1:10" s="9" customFormat="1" ht="22.5" customHeight="1" x14ac:dyDescent="0.15">
      <c r="A7" s="96"/>
      <c r="B7" s="104"/>
      <c r="C7" s="105"/>
      <c r="D7" s="106"/>
      <c r="E7" s="107"/>
      <c r="F7" s="108"/>
      <c r="G7" s="17"/>
      <c r="H7" s="15"/>
      <c r="I7" s="16"/>
      <c r="J7" s="16"/>
    </row>
    <row r="8" spans="1:10" s="9" customFormat="1" ht="23.1" customHeight="1" x14ac:dyDescent="0.15">
      <c r="A8" s="96"/>
      <c r="B8" s="109" t="s">
        <v>10</v>
      </c>
      <c r="C8" s="110"/>
      <c r="D8" s="106"/>
      <c r="E8" s="107"/>
      <c r="F8" s="108"/>
      <c r="G8" s="15"/>
      <c r="H8" s="15"/>
      <c r="I8" s="16"/>
      <c r="J8" s="16"/>
    </row>
    <row r="9" spans="1:10" s="9" customFormat="1" ht="23.1" customHeight="1" x14ac:dyDescent="0.15">
      <c r="A9" s="96"/>
      <c r="B9" s="109" t="s">
        <v>10</v>
      </c>
      <c r="C9" s="110"/>
      <c r="D9" s="106"/>
      <c r="E9" s="107"/>
      <c r="F9" s="108"/>
      <c r="G9" s="15"/>
      <c r="H9" s="15"/>
      <c r="I9" s="16"/>
      <c r="J9" s="16"/>
    </row>
    <row r="10" spans="1:10" s="20" customFormat="1" ht="23.1" customHeight="1" x14ac:dyDescent="0.15">
      <c r="A10" s="96"/>
      <c r="B10" s="113" t="s">
        <v>10</v>
      </c>
      <c r="C10" s="114"/>
      <c r="D10" s="115"/>
      <c r="E10" s="116"/>
      <c r="F10" s="117"/>
      <c r="G10" s="18"/>
      <c r="H10" s="19"/>
      <c r="I10" s="16"/>
      <c r="J10" s="16"/>
    </row>
    <row r="11" spans="1:10" s="20" customFormat="1" ht="23.1" customHeight="1" x14ac:dyDescent="0.15">
      <c r="A11" s="96"/>
      <c r="B11" s="113"/>
      <c r="C11" s="114"/>
      <c r="D11" s="115"/>
      <c r="E11" s="116"/>
      <c r="F11" s="117"/>
      <c r="G11" s="19"/>
      <c r="H11" s="19"/>
      <c r="I11" s="16"/>
      <c r="J11" s="16"/>
    </row>
    <row r="12" spans="1:10" ht="23.1" customHeight="1" x14ac:dyDescent="0.15">
      <c r="A12" s="97"/>
      <c r="B12" s="118"/>
      <c r="C12" s="119"/>
      <c r="D12" s="119"/>
      <c r="E12" s="119"/>
      <c r="F12" s="120"/>
      <c r="G12" s="21"/>
      <c r="H12" s="22"/>
      <c r="I12" s="23"/>
      <c r="J12" s="23"/>
    </row>
    <row r="13" spans="1:10" ht="45" customHeight="1" x14ac:dyDescent="0.15">
      <c r="A13" s="98" t="s">
        <v>13</v>
      </c>
      <c r="B13" s="99"/>
      <c r="C13" s="121" t="s">
        <v>52</v>
      </c>
      <c r="D13" s="122"/>
      <c r="E13" s="123"/>
      <c r="F13" s="98" t="s">
        <v>14</v>
      </c>
      <c r="G13" s="124"/>
      <c r="H13" s="99"/>
      <c r="I13" s="125" t="s">
        <v>15</v>
      </c>
      <c r="J13" s="126"/>
    </row>
    <row r="14" spans="1:10" ht="43.5" customHeight="1" x14ac:dyDescent="0.15">
      <c r="A14" s="24"/>
      <c r="B14" s="111" t="s">
        <v>16</v>
      </c>
      <c r="C14" s="111"/>
      <c r="D14" s="111"/>
      <c r="E14" s="111"/>
      <c r="F14" s="111"/>
      <c r="G14" s="111"/>
      <c r="H14" s="111"/>
      <c r="I14" s="111"/>
      <c r="J14" s="112"/>
    </row>
    <row r="15" spans="1:10" ht="17.25" customHeight="1" x14ac:dyDescent="0.15">
      <c r="A15" s="25"/>
      <c r="B15" s="127"/>
      <c r="C15" s="127"/>
      <c r="D15" s="128"/>
      <c r="E15" s="128"/>
      <c r="F15" s="128"/>
      <c r="G15" s="26"/>
      <c r="H15" s="26"/>
      <c r="I15" s="26"/>
      <c r="J15" s="27"/>
    </row>
    <row r="16" spans="1:10" ht="23.1" customHeight="1" x14ac:dyDescent="0.15">
      <c r="A16" s="25"/>
      <c r="B16" s="26"/>
      <c r="C16" s="26" t="s">
        <v>53</v>
      </c>
      <c r="D16" s="26"/>
      <c r="E16" s="26"/>
      <c r="F16" s="26"/>
      <c r="G16" s="26"/>
      <c r="H16" s="26"/>
      <c r="I16" s="26"/>
      <c r="J16" s="27"/>
    </row>
    <row r="17" spans="1:10" ht="23.1" customHeight="1" x14ac:dyDescent="0.15">
      <c r="A17" s="25"/>
      <c r="B17" s="127"/>
      <c r="C17" s="127"/>
      <c r="D17" s="128"/>
      <c r="E17" s="128"/>
      <c r="F17" s="128"/>
      <c r="G17" s="26"/>
      <c r="H17" s="26"/>
      <c r="I17" s="26"/>
      <c r="J17" s="27"/>
    </row>
    <row r="18" spans="1:10" ht="23.1" customHeight="1" x14ac:dyDescent="0.15">
      <c r="A18" s="25"/>
      <c r="B18" s="127"/>
      <c r="C18" s="127"/>
      <c r="D18" s="128"/>
      <c r="E18" s="128"/>
      <c r="F18" s="128"/>
      <c r="G18" s="26"/>
      <c r="H18" s="26"/>
      <c r="I18" s="26"/>
      <c r="J18" s="27"/>
    </row>
    <row r="19" spans="1:10" ht="23.1" customHeight="1" x14ac:dyDescent="0.15">
      <c r="A19" s="25"/>
      <c r="B19" s="127" t="s">
        <v>17</v>
      </c>
      <c r="C19" s="127"/>
      <c r="D19" s="127"/>
      <c r="E19" s="127"/>
      <c r="F19" s="127"/>
      <c r="G19" s="26"/>
      <c r="H19" s="26"/>
      <c r="I19" s="26"/>
      <c r="J19" s="27"/>
    </row>
    <row r="20" spans="1:10" ht="23.1" customHeight="1" x14ac:dyDescent="0.15">
      <c r="A20" s="25"/>
      <c r="B20" s="127"/>
      <c r="C20" s="127"/>
      <c r="D20" s="128"/>
      <c r="E20" s="128"/>
      <c r="F20" s="128"/>
      <c r="G20" s="26"/>
      <c r="H20" s="26"/>
      <c r="I20" s="26"/>
      <c r="J20" s="27"/>
    </row>
    <row r="21" spans="1:10" ht="23.1" customHeight="1" x14ac:dyDescent="0.15">
      <c r="A21" s="25"/>
      <c r="B21" s="127"/>
      <c r="C21" s="127"/>
      <c r="D21" s="28"/>
      <c r="E21" s="130" t="s">
        <v>18</v>
      </c>
      <c r="F21" s="130"/>
      <c r="G21" s="26"/>
      <c r="H21" s="26"/>
      <c r="I21" s="26"/>
      <c r="J21" s="27"/>
    </row>
    <row r="22" spans="1:10" ht="23.1" customHeight="1" x14ac:dyDescent="0.15">
      <c r="A22" s="25"/>
      <c r="B22" s="26"/>
      <c r="C22" s="26"/>
      <c r="D22" s="28"/>
      <c r="E22" s="29"/>
      <c r="F22" s="29"/>
      <c r="G22" s="26"/>
      <c r="H22" s="26"/>
      <c r="I22" s="26"/>
      <c r="J22" s="27"/>
    </row>
    <row r="23" spans="1:10" ht="23.1" customHeight="1" x14ac:dyDescent="0.15">
      <c r="A23" s="25"/>
      <c r="B23" s="127"/>
      <c r="C23" s="127"/>
      <c r="D23" s="28"/>
      <c r="E23" s="130" t="s">
        <v>19</v>
      </c>
      <c r="F23" s="130"/>
      <c r="G23" s="26"/>
      <c r="H23" s="26"/>
      <c r="I23" s="26"/>
      <c r="J23" s="27" t="s">
        <v>20</v>
      </c>
    </row>
    <row r="24" spans="1:10" ht="23.1" customHeight="1" x14ac:dyDescent="0.15">
      <c r="A24" s="30"/>
      <c r="B24" s="129"/>
      <c r="C24" s="129"/>
      <c r="D24" s="31"/>
      <c r="E24" s="31"/>
      <c r="F24" s="31"/>
      <c r="G24" s="32"/>
      <c r="H24" s="32"/>
      <c r="I24" s="32"/>
      <c r="J24" s="33"/>
    </row>
    <row r="25" spans="1:10" s="34" customFormat="1" ht="23.1" customHeight="1" x14ac:dyDescent="0.15">
      <c r="B25" s="34" t="s">
        <v>21</v>
      </c>
    </row>
    <row r="26" spans="1:10" s="34" customFormat="1" ht="23.1" customHeight="1" x14ac:dyDescent="0.15">
      <c r="B26" s="34" t="s">
        <v>54</v>
      </c>
    </row>
    <row r="27" spans="1:10" ht="23.1" customHeight="1" x14ac:dyDescent="0.15">
      <c r="A27" s="35"/>
      <c r="B27" s="35"/>
      <c r="C27" s="35"/>
      <c r="D27" s="35"/>
      <c r="E27" s="35"/>
      <c r="F27" s="35"/>
      <c r="G27" s="35"/>
      <c r="H27" s="35"/>
      <c r="I27" s="35"/>
      <c r="J27" s="35"/>
    </row>
    <row r="28" spans="1:10" ht="8.25" customHeight="1" x14ac:dyDescent="0.15">
      <c r="A28" s="35"/>
      <c r="B28" s="35"/>
      <c r="C28" s="35"/>
      <c r="D28" s="35"/>
      <c r="E28" s="35"/>
      <c r="F28" s="35"/>
      <c r="G28" s="35"/>
      <c r="H28" s="35"/>
      <c r="I28" s="35"/>
      <c r="J28" s="35"/>
    </row>
    <row r="29" spans="1:10" ht="8.25" customHeight="1" x14ac:dyDescent="0.15"/>
  </sheetData>
  <mergeCells count="37">
    <mergeCell ref="B24:C24"/>
    <mergeCell ref="B19:F19"/>
    <mergeCell ref="B20:C20"/>
    <mergeCell ref="D20:F20"/>
    <mergeCell ref="B21:C21"/>
    <mergeCell ref="E21:F21"/>
    <mergeCell ref="B23:C23"/>
    <mergeCell ref="E23:F23"/>
    <mergeCell ref="B15:C15"/>
    <mergeCell ref="D15:F15"/>
    <mergeCell ref="B17:C17"/>
    <mergeCell ref="D17:F17"/>
    <mergeCell ref="B18:C18"/>
    <mergeCell ref="D18:F18"/>
    <mergeCell ref="B14:J14"/>
    <mergeCell ref="D8:F8"/>
    <mergeCell ref="B9:C9"/>
    <mergeCell ref="D9:F9"/>
    <mergeCell ref="B10:C10"/>
    <mergeCell ref="D10:F10"/>
    <mergeCell ref="B11:C11"/>
    <mergeCell ref="D11:F11"/>
    <mergeCell ref="B12:F12"/>
    <mergeCell ref="A13:B13"/>
    <mergeCell ref="C13:E13"/>
    <mergeCell ref="F13:H13"/>
    <mergeCell ref="I13:J13"/>
    <mergeCell ref="A1:J1"/>
    <mergeCell ref="A3:D3"/>
    <mergeCell ref="E3:J3"/>
    <mergeCell ref="A4:A12"/>
    <mergeCell ref="B4:C4"/>
    <mergeCell ref="D4:F4"/>
    <mergeCell ref="B5:F5"/>
    <mergeCell ref="B7:C7"/>
    <mergeCell ref="D7:F7"/>
    <mergeCell ref="B8:C8"/>
  </mergeCells>
  <phoneticPr fontId="3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0"/>
  <sheetViews>
    <sheetView view="pageBreakPreview" zoomScale="80" zoomScaleNormal="100" zoomScaleSheetLayoutView="80" workbookViewId="0">
      <selection activeCell="P36" sqref="P36"/>
    </sheetView>
  </sheetViews>
  <sheetFormatPr defaultRowHeight="27" customHeight="1" x14ac:dyDescent="0.15"/>
  <cols>
    <col min="1" max="1" width="9" style="37"/>
    <col min="2" max="2" width="18.125" style="37" customWidth="1"/>
    <col min="3" max="3" width="10.625" style="37" customWidth="1"/>
    <col min="4" max="4" width="10.625" style="77" customWidth="1"/>
    <col min="5" max="5" width="10.625" style="37" customWidth="1"/>
    <col min="6" max="6" width="11.625" style="37" customWidth="1"/>
    <col min="7" max="7" width="11.625" style="38" customWidth="1"/>
    <col min="8" max="8" width="11.625" style="78" customWidth="1"/>
    <col min="9" max="9" width="14.125" style="36" customWidth="1"/>
    <col min="10" max="10" width="14.625" style="37" customWidth="1"/>
    <col min="11" max="11" width="9" style="37"/>
    <col min="12" max="12" width="8.75" style="37" customWidth="1"/>
    <col min="13" max="16384" width="9" style="37"/>
  </cols>
  <sheetData>
    <row r="1" spans="2:10" ht="27" customHeight="1" x14ac:dyDescent="0.15">
      <c r="B1" s="157" t="s">
        <v>22</v>
      </c>
      <c r="C1" s="157"/>
      <c r="D1" s="157"/>
      <c r="E1" s="157"/>
      <c r="F1" s="157"/>
      <c r="G1" s="157"/>
      <c r="H1" s="157"/>
      <c r="I1" s="157"/>
      <c r="J1" s="157"/>
    </row>
    <row r="2" spans="2:10" x14ac:dyDescent="0.15">
      <c r="B2" s="39" t="s">
        <v>23</v>
      </c>
      <c r="C2" s="39" t="s">
        <v>24</v>
      </c>
      <c r="D2" s="69" t="s">
        <v>25</v>
      </c>
      <c r="E2" s="40" t="s">
        <v>26</v>
      </c>
      <c r="F2" s="41" t="s">
        <v>27</v>
      </c>
      <c r="G2" s="40" t="s">
        <v>67</v>
      </c>
      <c r="H2" s="70" t="s">
        <v>68</v>
      </c>
      <c r="I2" s="82" t="s">
        <v>70</v>
      </c>
      <c r="J2" s="42" t="s">
        <v>71</v>
      </c>
    </row>
    <row r="3" spans="2:10" ht="19.5" customHeight="1" x14ac:dyDescent="0.15">
      <c r="B3" s="142" t="s">
        <v>28</v>
      </c>
      <c r="C3" s="140" t="s">
        <v>29</v>
      </c>
      <c r="D3" s="140">
        <v>388</v>
      </c>
      <c r="E3" s="43">
        <v>1</v>
      </c>
      <c r="F3" s="44" t="s">
        <v>30</v>
      </c>
      <c r="G3" s="45" t="s">
        <v>31</v>
      </c>
      <c r="H3" s="64">
        <f>+D3*5</f>
        <v>1940</v>
      </c>
      <c r="I3" s="83"/>
      <c r="J3" s="45">
        <f>+H3*I3</f>
        <v>0</v>
      </c>
    </row>
    <row r="4" spans="2:10" ht="20.100000000000001" customHeight="1" x14ac:dyDescent="0.15">
      <c r="B4" s="143"/>
      <c r="C4" s="141"/>
      <c r="D4" s="141"/>
      <c r="E4" s="46">
        <v>2</v>
      </c>
      <c r="F4" s="47" t="s">
        <v>32</v>
      </c>
      <c r="G4" s="48" t="s">
        <v>31</v>
      </c>
      <c r="H4" s="65">
        <f>+D3*5</f>
        <v>1940</v>
      </c>
      <c r="I4" s="84"/>
      <c r="J4" s="60">
        <f t="shared" ref="J4:J22" si="0">+H4*I4</f>
        <v>0</v>
      </c>
    </row>
    <row r="5" spans="2:10" ht="20.100000000000001" customHeight="1" x14ac:dyDescent="0.15">
      <c r="B5" s="142" t="s">
        <v>28</v>
      </c>
      <c r="C5" s="140" t="s">
        <v>33</v>
      </c>
      <c r="D5" s="140">
        <v>51</v>
      </c>
      <c r="E5" s="43">
        <v>3</v>
      </c>
      <c r="F5" s="66" t="s">
        <v>30</v>
      </c>
      <c r="G5" s="49" t="s">
        <v>31</v>
      </c>
      <c r="H5" s="64">
        <f>+D5*5</f>
        <v>255</v>
      </c>
      <c r="I5" s="83"/>
      <c r="J5" s="45">
        <f t="shared" si="0"/>
        <v>0</v>
      </c>
    </row>
    <row r="6" spans="2:10" ht="20.100000000000001" customHeight="1" x14ac:dyDescent="0.15">
      <c r="B6" s="143"/>
      <c r="C6" s="141"/>
      <c r="D6" s="141"/>
      <c r="E6" s="46">
        <v>4</v>
      </c>
      <c r="F6" s="47" t="s">
        <v>32</v>
      </c>
      <c r="G6" s="48" t="s">
        <v>31</v>
      </c>
      <c r="H6" s="65">
        <f>+D5*5</f>
        <v>255</v>
      </c>
      <c r="I6" s="84"/>
      <c r="J6" s="60">
        <f t="shared" si="0"/>
        <v>0</v>
      </c>
    </row>
    <row r="7" spans="2:10" ht="20.100000000000001" customHeight="1" x14ac:dyDescent="0.15">
      <c r="B7" s="142" t="s">
        <v>34</v>
      </c>
      <c r="C7" s="140" t="s">
        <v>29</v>
      </c>
      <c r="D7" s="140">
        <v>35</v>
      </c>
      <c r="E7" s="43">
        <v>5</v>
      </c>
      <c r="F7" s="50" t="s">
        <v>30</v>
      </c>
      <c r="G7" s="45" t="s">
        <v>31</v>
      </c>
      <c r="H7" s="64">
        <f>+D7*5</f>
        <v>175</v>
      </c>
      <c r="I7" s="83"/>
      <c r="J7" s="45">
        <f t="shared" si="0"/>
        <v>0</v>
      </c>
    </row>
    <row r="8" spans="2:10" ht="20.100000000000001" customHeight="1" x14ac:dyDescent="0.15">
      <c r="B8" s="143"/>
      <c r="C8" s="141"/>
      <c r="D8" s="141"/>
      <c r="E8" s="51">
        <v>6</v>
      </c>
      <c r="F8" s="52" t="s">
        <v>32</v>
      </c>
      <c r="G8" s="53" t="s">
        <v>31</v>
      </c>
      <c r="H8" s="67">
        <f>+D7*5</f>
        <v>175</v>
      </c>
      <c r="I8" s="85"/>
      <c r="J8" s="60">
        <f t="shared" si="0"/>
        <v>0</v>
      </c>
    </row>
    <row r="9" spans="2:10" ht="20.100000000000001" customHeight="1" x14ac:dyDescent="0.15">
      <c r="B9" s="142" t="s">
        <v>34</v>
      </c>
      <c r="C9" s="140" t="s">
        <v>33</v>
      </c>
      <c r="D9" s="140">
        <v>0</v>
      </c>
      <c r="E9" s="43">
        <v>7</v>
      </c>
      <c r="F9" s="50" t="s">
        <v>30</v>
      </c>
      <c r="G9" s="45" t="s">
        <v>31</v>
      </c>
      <c r="H9" s="64">
        <f>+D9*5</f>
        <v>0</v>
      </c>
      <c r="I9" s="83"/>
      <c r="J9" s="45">
        <f t="shared" si="0"/>
        <v>0</v>
      </c>
    </row>
    <row r="10" spans="2:10" ht="20.100000000000001" customHeight="1" x14ac:dyDescent="0.15">
      <c r="B10" s="143"/>
      <c r="C10" s="141"/>
      <c r="D10" s="141"/>
      <c r="E10" s="51">
        <v>8</v>
      </c>
      <c r="F10" s="52" t="s">
        <v>32</v>
      </c>
      <c r="G10" s="53" t="s">
        <v>31</v>
      </c>
      <c r="H10" s="67">
        <f>+D9*5</f>
        <v>0</v>
      </c>
      <c r="I10" s="85"/>
      <c r="J10" s="60">
        <f t="shared" si="0"/>
        <v>0</v>
      </c>
    </row>
    <row r="11" spans="2:10" ht="20.100000000000001" customHeight="1" x14ac:dyDescent="0.15">
      <c r="B11" s="142" t="s">
        <v>35</v>
      </c>
      <c r="C11" s="140" t="s">
        <v>29</v>
      </c>
      <c r="D11" s="140">
        <v>9</v>
      </c>
      <c r="E11" s="43">
        <v>9</v>
      </c>
      <c r="F11" s="44" t="s">
        <v>30</v>
      </c>
      <c r="G11" s="45" t="s">
        <v>31</v>
      </c>
      <c r="H11" s="64">
        <f>+D11*5</f>
        <v>45</v>
      </c>
      <c r="I11" s="83"/>
      <c r="J11" s="45">
        <f t="shared" si="0"/>
        <v>0</v>
      </c>
    </row>
    <row r="12" spans="2:10" ht="20.100000000000001" customHeight="1" x14ac:dyDescent="0.15">
      <c r="B12" s="143"/>
      <c r="C12" s="141"/>
      <c r="D12" s="141"/>
      <c r="E12" s="46">
        <v>10</v>
      </c>
      <c r="F12" s="47" t="s">
        <v>32</v>
      </c>
      <c r="G12" s="48" t="s">
        <v>31</v>
      </c>
      <c r="H12" s="65">
        <f>+D11*5</f>
        <v>45</v>
      </c>
      <c r="I12" s="84"/>
      <c r="J12" s="60">
        <f t="shared" si="0"/>
        <v>0</v>
      </c>
    </row>
    <row r="13" spans="2:10" ht="20.100000000000001" customHeight="1" x14ac:dyDescent="0.15">
      <c r="B13" s="142" t="s">
        <v>35</v>
      </c>
      <c r="C13" s="140" t="s">
        <v>33</v>
      </c>
      <c r="D13" s="140">
        <v>1</v>
      </c>
      <c r="E13" s="43" t="s">
        <v>55</v>
      </c>
      <c r="F13" s="44" t="s">
        <v>30</v>
      </c>
      <c r="G13" s="45" t="s">
        <v>31</v>
      </c>
      <c r="H13" s="64">
        <f>+D13*5</f>
        <v>5</v>
      </c>
      <c r="I13" s="83"/>
      <c r="J13" s="45">
        <f t="shared" si="0"/>
        <v>0</v>
      </c>
    </row>
    <row r="14" spans="2:10" ht="20.100000000000001" customHeight="1" x14ac:dyDescent="0.15">
      <c r="B14" s="143"/>
      <c r="C14" s="141"/>
      <c r="D14" s="141"/>
      <c r="E14" s="58" t="s">
        <v>56</v>
      </c>
      <c r="F14" s="59" t="s">
        <v>32</v>
      </c>
      <c r="G14" s="60" t="s">
        <v>31</v>
      </c>
      <c r="H14" s="68">
        <f>+D13*5</f>
        <v>5</v>
      </c>
      <c r="I14" s="86"/>
      <c r="J14" s="60">
        <f t="shared" si="0"/>
        <v>0</v>
      </c>
    </row>
    <row r="15" spans="2:10" ht="20.100000000000001" customHeight="1" x14ac:dyDescent="0.15">
      <c r="B15" s="54" t="s">
        <v>36</v>
      </c>
      <c r="C15" s="140" t="s">
        <v>29</v>
      </c>
      <c r="D15" s="140">
        <v>48</v>
      </c>
      <c r="E15" s="43">
        <v>11</v>
      </c>
      <c r="F15" s="50" t="s">
        <v>37</v>
      </c>
      <c r="G15" s="132" t="s">
        <v>57</v>
      </c>
      <c r="H15" s="64">
        <v>66</v>
      </c>
      <c r="I15" s="83"/>
      <c r="J15" s="45">
        <f t="shared" si="0"/>
        <v>0</v>
      </c>
    </row>
    <row r="16" spans="2:10" ht="20.100000000000001" customHeight="1" x14ac:dyDescent="0.15">
      <c r="B16" s="55" t="s">
        <v>38</v>
      </c>
      <c r="C16" s="149"/>
      <c r="D16" s="149"/>
      <c r="E16" s="51">
        <v>12</v>
      </c>
      <c r="F16" s="147" t="s">
        <v>30</v>
      </c>
      <c r="G16" s="159"/>
      <c r="H16" s="67">
        <v>125</v>
      </c>
      <c r="I16" s="85"/>
      <c r="J16" s="53">
        <f t="shared" si="0"/>
        <v>0</v>
      </c>
    </row>
    <row r="17" spans="2:10" ht="20.100000000000001" customHeight="1" x14ac:dyDescent="0.15">
      <c r="B17" s="55" t="s">
        <v>58</v>
      </c>
      <c r="C17" s="149"/>
      <c r="D17" s="149"/>
      <c r="E17" s="51">
        <v>13</v>
      </c>
      <c r="F17" s="148"/>
      <c r="G17" s="159"/>
      <c r="H17" s="67">
        <v>5</v>
      </c>
      <c r="I17" s="85"/>
      <c r="J17" s="53">
        <f t="shared" si="0"/>
        <v>0</v>
      </c>
    </row>
    <row r="18" spans="2:10" ht="20.100000000000001" customHeight="1" x14ac:dyDescent="0.15">
      <c r="B18" s="55" t="s">
        <v>39</v>
      </c>
      <c r="C18" s="141"/>
      <c r="D18" s="141"/>
      <c r="E18" s="51">
        <v>14</v>
      </c>
      <c r="F18" s="52" t="s">
        <v>32</v>
      </c>
      <c r="G18" s="159"/>
      <c r="H18" s="67">
        <v>130</v>
      </c>
      <c r="I18" s="85"/>
      <c r="J18" s="60">
        <f t="shared" si="0"/>
        <v>0</v>
      </c>
    </row>
    <row r="19" spans="2:10" ht="20.100000000000001" customHeight="1" x14ac:dyDescent="0.15">
      <c r="B19" s="55" t="s">
        <v>40</v>
      </c>
      <c r="C19" s="140" t="s">
        <v>33</v>
      </c>
      <c r="D19" s="140">
        <v>138</v>
      </c>
      <c r="E19" s="43">
        <v>15</v>
      </c>
      <c r="F19" s="50" t="s">
        <v>37</v>
      </c>
      <c r="G19" s="159"/>
      <c r="H19" s="64">
        <v>195</v>
      </c>
      <c r="I19" s="83"/>
      <c r="J19" s="45">
        <f t="shared" si="0"/>
        <v>0</v>
      </c>
    </row>
    <row r="20" spans="2:10" ht="20.100000000000001" customHeight="1" x14ac:dyDescent="0.15">
      <c r="B20" s="55" t="s">
        <v>41</v>
      </c>
      <c r="C20" s="149"/>
      <c r="D20" s="149"/>
      <c r="E20" s="51">
        <v>16</v>
      </c>
      <c r="F20" s="147" t="s">
        <v>30</v>
      </c>
      <c r="G20" s="159"/>
      <c r="H20" s="67">
        <v>360</v>
      </c>
      <c r="I20" s="85"/>
      <c r="J20" s="53">
        <f t="shared" si="0"/>
        <v>0</v>
      </c>
    </row>
    <row r="21" spans="2:10" ht="20.100000000000001" customHeight="1" x14ac:dyDescent="0.15">
      <c r="B21" s="55" t="s">
        <v>59</v>
      </c>
      <c r="C21" s="149"/>
      <c r="D21" s="149"/>
      <c r="E21" s="51">
        <v>17</v>
      </c>
      <c r="F21" s="148"/>
      <c r="G21" s="159"/>
      <c r="H21" s="67">
        <v>5</v>
      </c>
      <c r="I21" s="85"/>
      <c r="J21" s="53">
        <f t="shared" si="0"/>
        <v>0</v>
      </c>
    </row>
    <row r="22" spans="2:10" ht="20.100000000000001" customHeight="1" x14ac:dyDescent="0.15">
      <c r="B22" s="55" t="s">
        <v>42</v>
      </c>
      <c r="C22" s="141"/>
      <c r="D22" s="141"/>
      <c r="E22" s="51">
        <v>18</v>
      </c>
      <c r="F22" s="52" t="s">
        <v>32</v>
      </c>
      <c r="G22" s="160"/>
      <c r="H22" s="67">
        <v>365</v>
      </c>
      <c r="I22" s="85"/>
      <c r="J22" s="60">
        <f t="shared" si="0"/>
        <v>0</v>
      </c>
    </row>
    <row r="23" spans="2:10" ht="20.100000000000001" customHeight="1" x14ac:dyDescent="0.15">
      <c r="B23" s="56" t="s">
        <v>60</v>
      </c>
      <c r="C23" s="140" t="s">
        <v>29</v>
      </c>
      <c r="D23" s="140">
        <v>20</v>
      </c>
      <c r="E23" s="150">
        <v>19</v>
      </c>
      <c r="F23" s="152" t="s">
        <v>30</v>
      </c>
      <c r="G23" s="132" t="s">
        <v>31</v>
      </c>
      <c r="H23" s="134">
        <f>+D23*5</f>
        <v>100</v>
      </c>
      <c r="I23" s="136"/>
      <c r="J23" s="138">
        <f>+H23*I23</f>
        <v>0</v>
      </c>
    </row>
    <row r="24" spans="2:10" ht="20.100000000000001" customHeight="1" x14ac:dyDescent="0.15">
      <c r="B24" s="57" t="s">
        <v>61</v>
      </c>
      <c r="C24" s="149"/>
      <c r="D24" s="149"/>
      <c r="E24" s="151"/>
      <c r="F24" s="148"/>
      <c r="G24" s="133"/>
      <c r="H24" s="135"/>
      <c r="I24" s="137"/>
      <c r="J24" s="139"/>
    </row>
    <row r="25" spans="2:10" ht="20.100000000000001" customHeight="1" x14ac:dyDescent="0.15">
      <c r="B25" s="57" t="s">
        <v>43</v>
      </c>
      <c r="C25" s="141"/>
      <c r="D25" s="141"/>
      <c r="E25" s="58">
        <v>20</v>
      </c>
      <c r="F25" s="59" t="s">
        <v>32</v>
      </c>
      <c r="G25" s="48" t="s">
        <v>31</v>
      </c>
      <c r="H25" s="68">
        <f>+D23*5</f>
        <v>100</v>
      </c>
      <c r="I25" s="86"/>
      <c r="J25" s="60">
        <f t="shared" ref="J25" si="1">+H25*I25</f>
        <v>0</v>
      </c>
    </row>
    <row r="26" spans="2:10" ht="20.100000000000001" customHeight="1" x14ac:dyDescent="0.15">
      <c r="B26" s="56" t="s">
        <v>60</v>
      </c>
      <c r="C26" s="158" t="s">
        <v>33</v>
      </c>
      <c r="D26" s="158">
        <v>35</v>
      </c>
      <c r="E26" s="150">
        <v>21</v>
      </c>
      <c r="F26" s="152" t="s">
        <v>30</v>
      </c>
      <c r="G26" s="132" t="s">
        <v>31</v>
      </c>
      <c r="H26" s="134">
        <f>+D26*5</f>
        <v>175</v>
      </c>
      <c r="I26" s="136"/>
      <c r="J26" s="138">
        <f>+H26*I26</f>
        <v>0</v>
      </c>
    </row>
    <row r="27" spans="2:10" ht="20.100000000000001" customHeight="1" x14ac:dyDescent="0.15">
      <c r="B27" s="57" t="s">
        <v>61</v>
      </c>
      <c r="C27" s="149"/>
      <c r="D27" s="149"/>
      <c r="E27" s="151"/>
      <c r="F27" s="148"/>
      <c r="G27" s="133"/>
      <c r="H27" s="135"/>
      <c r="I27" s="137"/>
      <c r="J27" s="139"/>
    </row>
    <row r="28" spans="2:10" ht="20.100000000000001" customHeight="1" x14ac:dyDescent="0.15">
      <c r="B28" s="57" t="s">
        <v>43</v>
      </c>
      <c r="C28" s="149"/>
      <c r="D28" s="149"/>
      <c r="E28" s="46">
        <v>22</v>
      </c>
      <c r="F28" s="47" t="s">
        <v>32</v>
      </c>
      <c r="G28" s="48" t="s">
        <v>31</v>
      </c>
      <c r="H28" s="65">
        <f>+D26*5</f>
        <v>175</v>
      </c>
      <c r="I28" s="84"/>
      <c r="J28" s="60">
        <f t="shared" ref="J28:J42" si="2">+H28*I28</f>
        <v>0</v>
      </c>
    </row>
    <row r="29" spans="2:10" ht="20.100000000000001" customHeight="1" x14ac:dyDescent="0.15">
      <c r="B29" s="142" t="s">
        <v>44</v>
      </c>
      <c r="C29" s="140" t="s">
        <v>29</v>
      </c>
      <c r="D29" s="140">
        <v>24</v>
      </c>
      <c r="E29" s="43">
        <v>23</v>
      </c>
      <c r="F29" s="61" t="s">
        <v>30</v>
      </c>
      <c r="G29" s="45" t="s">
        <v>31</v>
      </c>
      <c r="H29" s="64">
        <f>+D29*5</f>
        <v>120</v>
      </c>
      <c r="I29" s="83"/>
      <c r="J29" s="45">
        <f t="shared" si="2"/>
        <v>0</v>
      </c>
    </row>
    <row r="30" spans="2:10" ht="20.100000000000001" customHeight="1" x14ac:dyDescent="0.15">
      <c r="B30" s="143"/>
      <c r="C30" s="141"/>
      <c r="D30" s="141"/>
      <c r="E30" s="46">
        <v>24</v>
      </c>
      <c r="F30" s="47" t="s">
        <v>32</v>
      </c>
      <c r="G30" s="53" t="s">
        <v>31</v>
      </c>
      <c r="H30" s="65">
        <f>+D29*5</f>
        <v>120</v>
      </c>
      <c r="I30" s="84"/>
      <c r="J30" s="60">
        <f t="shared" si="2"/>
        <v>0</v>
      </c>
    </row>
    <row r="31" spans="2:10" ht="20.100000000000001" customHeight="1" x14ac:dyDescent="0.15">
      <c r="B31" s="142" t="s">
        <v>44</v>
      </c>
      <c r="C31" s="140" t="s">
        <v>33</v>
      </c>
      <c r="D31" s="140">
        <v>8</v>
      </c>
      <c r="E31" s="43">
        <v>25</v>
      </c>
      <c r="F31" s="61" t="s">
        <v>30</v>
      </c>
      <c r="G31" s="45" t="s">
        <v>31</v>
      </c>
      <c r="H31" s="64">
        <f>+D31*5</f>
        <v>40</v>
      </c>
      <c r="I31" s="83"/>
      <c r="J31" s="45">
        <f t="shared" si="2"/>
        <v>0</v>
      </c>
    </row>
    <row r="32" spans="2:10" ht="20.100000000000001" customHeight="1" x14ac:dyDescent="0.15">
      <c r="B32" s="143"/>
      <c r="C32" s="141"/>
      <c r="D32" s="141"/>
      <c r="E32" s="58">
        <v>26</v>
      </c>
      <c r="F32" s="59" t="s">
        <v>32</v>
      </c>
      <c r="G32" s="53" t="s">
        <v>31</v>
      </c>
      <c r="H32" s="68">
        <f>+D31*5</f>
        <v>40</v>
      </c>
      <c r="I32" s="86"/>
      <c r="J32" s="60">
        <f t="shared" si="2"/>
        <v>0</v>
      </c>
    </row>
    <row r="33" spans="2:10" ht="20.100000000000001" customHeight="1" x14ac:dyDescent="0.15">
      <c r="B33" s="144" t="s">
        <v>62</v>
      </c>
      <c r="C33" s="140" t="s">
        <v>29</v>
      </c>
      <c r="D33" s="140">
        <v>2</v>
      </c>
      <c r="E33" s="43">
        <v>27</v>
      </c>
      <c r="F33" s="61" t="s">
        <v>30</v>
      </c>
      <c r="G33" s="45" t="s">
        <v>31</v>
      </c>
      <c r="H33" s="64">
        <f>+D33*5</f>
        <v>10</v>
      </c>
      <c r="I33" s="83"/>
      <c r="J33" s="45">
        <f t="shared" si="2"/>
        <v>0</v>
      </c>
    </row>
    <row r="34" spans="2:10" ht="19.5" customHeight="1" x14ac:dyDescent="0.15">
      <c r="B34" s="143"/>
      <c r="C34" s="141"/>
      <c r="D34" s="141"/>
      <c r="E34" s="46">
        <v>28</v>
      </c>
      <c r="F34" s="47" t="s">
        <v>32</v>
      </c>
      <c r="G34" s="48" t="s">
        <v>31</v>
      </c>
      <c r="H34" s="65">
        <f>+D33*5</f>
        <v>10</v>
      </c>
      <c r="I34" s="84"/>
      <c r="J34" s="60">
        <f t="shared" si="2"/>
        <v>0</v>
      </c>
    </row>
    <row r="35" spans="2:10" ht="19.5" customHeight="1" x14ac:dyDescent="0.15">
      <c r="B35" s="144" t="s">
        <v>63</v>
      </c>
      <c r="C35" s="140" t="s">
        <v>29</v>
      </c>
      <c r="D35" s="140">
        <v>1</v>
      </c>
      <c r="E35" s="43" t="s">
        <v>64</v>
      </c>
      <c r="F35" s="61" t="s">
        <v>30</v>
      </c>
      <c r="G35" s="45" t="s">
        <v>31</v>
      </c>
      <c r="H35" s="64">
        <f>+D35*5</f>
        <v>5</v>
      </c>
      <c r="I35" s="83"/>
      <c r="J35" s="45">
        <f t="shared" si="2"/>
        <v>0</v>
      </c>
    </row>
    <row r="36" spans="2:10" ht="19.5" customHeight="1" x14ac:dyDescent="0.15">
      <c r="B36" s="143"/>
      <c r="C36" s="141"/>
      <c r="D36" s="141"/>
      <c r="E36" s="46" t="s">
        <v>65</v>
      </c>
      <c r="F36" s="59" t="s">
        <v>32</v>
      </c>
      <c r="G36" s="60" t="s">
        <v>31</v>
      </c>
      <c r="H36" s="68">
        <f>+D35*5</f>
        <v>5</v>
      </c>
      <c r="I36" s="86"/>
      <c r="J36" s="60">
        <f t="shared" si="2"/>
        <v>0</v>
      </c>
    </row>
    <row r="37" spans="2:10" ht="19.5" customHeight="1" x14ac:dyDescent="0.15">
      <c r="B37" s="145" t="s">
        <v>45</v>
      </c>
      <c r="C37" s="140" t="s">
        <v>29</v>
      </c>
      <c r="D37" s="140">
        <v>7</v>
      </c>
      <c r="E37" s="43">
        <v>29</v>
      </c>
      <c r="F37" s="61" t="s">
        <v>30</v>
      </c>
      <c r="G37" s="45" t="s">
        <v>31</v>
      </c>
      <c r="H37" s="64">
        <f>+D37*5</f>
        <v>35</v>
      </c>
      <c r="I37" s="83"/>
      <c r="J37" s="45">
        <f t="shared" si="2"/>
        <v>0</v>
      </c>
    </row>
    <row r="38" spans="2:10" ht="19.5" customHeight="1" x14ac:dyDescent="0.15">
      <c r="B38" s="146"/>
      <c r="C38" s="141"/>
      <c r="D38" s="141"/>
      <c r="E38" s="46">
        <v>30</v>
      </c>
      <c r="F38" s="47" t="s">
        <v>32</v>
      </c>
      <c r="G38" s="48" t="s">
        <v>31</v>
      </c>
      <c r="H38" s="65">
        <f>+D37*5</f>
        <v>35</v>
      </c>
      <c r="I38" s="84"/>
      <c r="J38" s="60">
        <f t="shared" si="2"/>
        <v>0</v>
      </c>
    </row>
    <row r="39" spans="2:10" ht="19.5" customHeight="1" x14ac:dyDescent="0.15">
      <c r="B39" s="153" t="s">
        <v>66</v>
      </c>
      <c r="C39" s="140" t="s">
        <v>29</v>
      </c>
      <c r="D39" s="140">
        <v>4</v>
      </c>
      <c r="E39" s="43">
        <v>31</v>
      </c>
      <c r="F39" s="61" t="s">
        <v>30</v>
      </c>
      <c r="G39" s="45" t="s">
        <v>31</v>
      </c>
      <c r="H39" s="64">
        <f>+D39*5</f>
        <v>20</v>
      </c>
      <c r="I39" s="83"/>
      <c r="J39" s="45">
        <f t="shared" si="2"/>
        <v>0</v>
      </c>
    </row>
    <row r="40" spans="2:10" ht="19.5" customHeight="1" x14ac:dyDescent="0.15">
      <c r="B40" s="154"/>
      <c r="C40" s="141"/>
      <c r="D40" s="155"/>
      <c r="E40" s="58">
        <v>32</v>
      </c>
      <c r="F40" s="59" t="s">
        <v>32</v>
      </c>
      <c r="G40" s="60" t="s">
        <v>31</v>
      </c>
      <c r="H40" s="68">
        <f>+D39*5</f>
        <v>20</v>
      </c>
      <c r="I40" s="86"/>
      <c r="J40" s="60">
        <f t="shared" si="2"/>
        <v>0</v>
      </c>
    </row>
    <row r="41" spans="2:10" ht="19.5" customHeight="1" x14ac:dyDescent="0.15">
      <c r="B41" s="144" t="s">
        <v>46</v>
      </c>
      <c r="C41" s="140" t="s">
        <v>29</v>
      </c>
      <c r="D41" s="140">
        <v>0</v>
      </c>
      <c r="E41" s="43">
        <v>33</v>
      </c>
      <c r="F41" s="61" t="s">
        <v>47</v>
      </c>
      <c r="G41" s="45" t="s">
        <v>48</v>
      </c>
      <c r="H41" s="64">
        <f>+D41*3</f>
        <v>0</v>
      </c>
      <c r="I41" s="83"/>
      <c r="J41" s="45">
        <f t="shared" si="2"/>
        <v>0</v>
      </c>
    </row>
    <row r="42" spans="2:10" ht="19.5" customHeight="1" thickBot="1" x14ac:dyDescent="0.2">
      <c r="B42" s="156"/>
      <c r="C42" s="149"/>
      <c r="D42" s="149"/>
      <c r="E42" s="46">
        <v>34</v>
      </c>
      <c r="F42" s="47" t="s">
        <v>49</v>
      </c>
      <c r="G42" s="48" t="s">
        <v>48</v>
      </c>
      <c r="H42" s="65">
        <f>+D41*3</f>
        <v>0</v>
      </c>
      <c r="I42" s="84"/>
      <c r="J42" s="48">
        <f t="shared" si="2"/>
        <v>0</v>
      </c>
    </row>
    <row r="43" spans="2:10" ht="19.5" customHeight="1" thickBot="1" x14ac:dyDescent="0.2">
      <c r="B43" s="161" t="s">
        <v>73</v>
      </c>
      <c r="C43" s="162"/>
      <c r="D43" s="162"/>
      <c r="E43" s="162"/>
      <c r="F43" s="162"/>
      <c r="G43" s="162"/>
      <c r="H43" s="162"/>
      <c r="I43" s="162"/>
      <c r="J43" s="163">
        <f>+SUM(J3:J42)</f>
        <v>0</v>
      </c>
    </row>
    <row r="44" spans="2:10" ht="19.5" customHeight="1" x14ac:dyDescent="0.15">
      <c r="B44" s="73" t="s">
        <v>72</v>
      </c>
      <c r="C44" s="79"/>
      <c r="D44" s="79"/>
      <c r="E44" s="79"/>
      <c r="F44" s="79"/>
      <c r="G44" s="79"/>
      <c r="H44" s="79"/>
      <c r="I44" s="79"/>
      <c r="J44" s="87"/>
    </row>
    <row r="45" spans="2:10" ht="27" customHeight="1" x14ac:dyDescent="0.15">
      <c r="B45" s="73" t="s">
        <v>50</v>
      </c>
      <c r="C45" s="79"/>
      <c r="D45" s="71"/>
      <c r="E45" s="76"/>
      <c r="F45" s="80"/>
      <c r="G45" s="81"/>
      <c r="H45" s="72"/>
      <c r="I45" s="72"/>
      <c r="J45" s="72"/>
    </row>
    <row r="46" spans="2:10" ht="27" customHeight="1" x14ac:dyDescent="0.15">
      <c r="B46" s="73" t="s">
        <v>51</v>
      </c>
      <c r="C46" s="79"/>
      <c r="D46" s="71"/>
      <c r="E46" s="76"/>
      <c r="F46" s="80"/>
      <c r="G46" s="81"/>
      <c r="H46" s="72"/>
      <c r="I46" s="72"/>
      <c r="J46" s="72"/>
    </row>
    <row r="47" spans="2:10" ht="27" customHeight="1" x14ac:dyDescent="0.15">
      <c r="B47" s="73" t="s">
        <v>69</v>
      </c>
      <c r="C47" s="74"/>
      <c r="D47" s="74"/>
      <c r="E47" s="74"/>
      <c r="F47" s="76"/>
      <c r="G47" s="76"/>
      <c r="H47" s="75"/>
      <c r="I47" s="75"/>
      <c r="J47" s="74"/>
    </row>
    <row r="48" spans="2:10" ht="27" customHeight="1" x14ac:dyDescent="0.15">
      <c r="B48" s="62"/>
      <c r="C48" s="62"/>
      <c r="D48" s="76"/>
      <c r="E48" s="62"/>
      <c r="F48" s="62"/>
      <c r="G48" s="62"/>
      <c r="H48" s="75"/>
      <c r="I48" s="63"/>
      <c r="J48" s="63"/>
    </row>
    <row r="50" spans="4:5" ht="27" customHeight="1" x14ac:dyDescent="0.15">
      <c r="D50" s="131">
        <f>+SUM(D3:D42)</f>
        <v>771</v>
      </c>
      <c r="E50" s="131"/>
    </row>
  </sheetData>
  <mergeCells count="65">
    <mergeCell ref="D35:D36"/>
    <mergeCell ref="B1:J1"/>
    <mergeCell ref="B9:B10"/>
    <mergeCell ref="C9:C10"/>
    <mergeCell ref="D9:D10"/>
    <mergeCell ref="B11:B12"/>
    <mergeCell ref="C11:C12"/>
    <mergeCell ref="D11:D12"/>
    <mergeCell ref="H23:H24"/>
    <mergeCell ref="I23:I24"/>
    <mergeCell ref="J23:J24"/>
    <mergeCell ref="C26:C28"/>
    <mergeCell ref="D26:D28"/>
    <mergeCell ref="E26:E27"/>
    <mergeCell ref="F26:F27"/>
    <mergeCell ref="G15:G22"/>
    <mergeCell ref="B39:B40"/>
    <mergeCell ref="C39:C40"/>
    <mergeCell ref="D39:D40"/>
    <mergeCell ref="B41:B42"/>
    <mergeCell ref="C41:C42"/>
    <mergeCell ref="D41:D42"/>
    <mergeCell ref="C23:C25"/>
    <mergeCell ref="D23:D25"/>
    <mergeCell ref="E23:E24"/>
    <mergeCell ref="F23:F24"/>
    <mergeCell ref="G23:G24"/>
    <mergeCell ref="F16:F17"/>
    <mergeCell ref="C19:C22"/>
    <mergeCell ref="D19:D22"/>
    <mergeCell ref="F20:F21"/>
    <mergeCell ref="C15:C18"/>
    <mergeCell ref="D15:D18"/>
    <mergeCell ref="B37:B38"/>
    <mergeCell ref="C37:C38"/>
    <mergeCell ref="D37:D38"/>
    <mergeCell ref="B3:B4"/>
    <mergeCell ref="C3:C4"/>
    <mergeCell ref="D3:D4"/>
    <mergeCell ref="B5:B6"/>
    <mergeCell ref="C5:C6"/>
    <mergeCell ref="D5:D6"/>
    <mergeCell ref="B7:B8"/>
    <mergeCell ref="C7:C8"/>
    <mergeCell ref="D7:D8"/>
    <mergeCell ref="B13:B14"/>
    <mergeCell ref="C13:C14"/>
    <mergeCell ref="D13:D14"/>
    <mergeCell ref="B29:B30"/>
    <mergeCell ref="D50:E50"/>
    <mergeCell ref="G26:G27"/>
    <mergeCell ref="H26:H27"/>
    <mergeCell ref="I26:I27"/>
    <mergeCell ref="J26:J27"/>
    <mergeCell ref="B43:I43"/>
    <mergeCell ref="C29:C30"/>
    <mergeCell ref="D29:D30"/>
    <mergeCell ref="B31:B32"/>
    <mergeCell ref="C31:C32"/>
    <mergeCell ref="D31:D32"/>
    <mergeCell ref="B33:B34"/>
    <mergeCell ref="C33:C34"/>
    <mergeCell ref="D33:D34"/>
    <mergeCell ref="B35:B36"/>
    <mergeCell ref="C35:C36"/>
  </mergeCells>
  <phoneticPr fontId="4"/>
  <pageMargins left="0.53" right="0.2" top="0.48" bottom="0.47" header="0.51181102362204722" footer="0.51181102362204722"/>
  <pageSetup paperSize="9" scale="84" orientation="portrait" r:id="rId1"/>
  <headerFooter alignWithMargins="0"/>
</worksheet>
</file>